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n Anh\NĂM HỌC 2021 - 2022\HỒ SƠ THI\CUỐI HK2\THỐNG KÊ KẾT QUẢ\THONG KE TONG HOP CAC MON\PHẨM CHẤT - NĂNG LỰC\NĂNG LỰC\"/>
    </mc:Choice>
  </mc:AlternateContent>
  <bookViews>
    <workbookView xWindow="-120" yWindow="-120" windowWidth="20730" windowHeight="11160" activeTab="4"/>
  </bookViews>
  <sheets>
    <sheet name="K1" sheetId="10" r:id="rId1"/>
    <sheet name="K2" sheetId="27" r:id="rId2"/>
    <sheet name="K3" sheetId="28" r:id="rId3"/>
    <sheet name="K4" sheetId="29" r:id="rId4"/>
    <sheet name="K5" sheetId="30" r:id="rId5"/>
    <sheet name="K1,2" sheetId="32" r:id="rId6"/>
    <sheet name="K3,4,5" sheetId="33" r:id="rId7"/>
  </sheets>
  <calcPr calcId="162913"/>
</workbook>
</file>

<file path=xl/calcChain.xml><?xml version="1.0" encoding="utf-8"?>
<calcChain xmlns="http://schemas.openxmlformats.org/spreadsheetml/2006/main">
  <c r="F7" i="33" l="1"/>
  <c r="H7" i="33"/>
  <c r="J7" i="33"/>
  <c r="L7" i="33"/>
  <c r="N7" i="33"/>
  <c r="P7" i="33"/>
  <c r="R7" i="33"/>
  <c r="V7" i="33"/>
  <c r="F8" i="32"/>
  <c r="J8" i="32"/>
  <c r="L8" i="32"/>
  <c r="P8" i="32"/>
  <c r="R8" i="32"/>
  <c r="T8" i="32"/>
  <c r="V8" i="32"/>
  <c r="J7" i="32"/>
  <c r="P7" i="32"/>
  <c r="V7" i="32"/>
  <c r="U9" i="32" l="1"/>
  <c r="V8" i="10"/>
  <c r="V9" i="10"/>
  <c r="V10" i="10"/>
  <c r="V7" i="10"/>
  <c r="T8" i="10"/>
  <c r="T10" i="10"/>
  <c r="T7" i="10"/>
  <c r="R8" i="10"/>
  <c r="R10" i="10"/>
  <c r="R7" i="10"/>
  <c r="U11" i="10"/>
  <c r="S11" i="10"/>
  <c r="Q11" i="10"/>
  <c r="K10" i="33" l="1"/>
  <c r="E10" i="33"/>
  <c r="F8" i="33"/>
  <c r="U10" i="33"/>
  <c r="S10" i="33"/>
  <c r="Q10" i="33"/>
  <c r="O10" i="33"/>
  <c r="M10" i="33"/>
  <c r="I10" i="33"/>
  <c r="D10" i="33"/>
  <c r="V9" i="33"/>
  <c r="T9" i="33"/>
  <c r="P9" i="33"/>
  <c r="J9" i="33"/>
  <c r="V8" i="33"/>
  <c r="T8" i="33"/>
  <c r="R8" i="33"/>
  <c r="P8" i="33"/>
  <c r="N8" i="33"/>
  <c r="L8" i="33"/>
  <c r="J8" i="33"/>
  <c r="H8" i="33"/>
  <c r="E9" i="32"/>
  <c r="P10" i="33" l="1"/>
  <c r="H10" i="33"/>
  <c r="T10" i="33"/>
  <c r="J10" i="33"/>
  <c r="V10" i="33"/>
  <c r="N10" i="33"/>
  <c r="S9" i="32"/>
  <c r="Q9" i="32"/>
  <c r="O9" i="32"/>
  <c r="M9" i="32"/>
  <c r="K9" i="32"/>
  <c r="I9" i="32"/>
  <c r="G9" i="32"/>
  <c r="D9" i="32"/>
  <c r="U12" i="30"/>
  <c r="V12" i="30" s="1"/>
  <c r="S12" i="30"/>
  <c r="T12" i="30" s="1"/>
  <c r="Q12" i="30"/>
  <c r="O12" i="30"/>
  <c r="M12" i="30"/>
  <c r="K12" i="30"/>
  <c r="I12" i="30"/>
  <c r="J12" i="30" s="1"/>
  <c r="G12" i="30"/>
  <c r="E12" i="30"/>
  <c r="D12" i="30"/>
  <c r="V11" i="30"/>
  <c r="T11" i="30"/>
  <c r="R11" i="30"/>
  <c r="P11" i="30"/>
  <c r="N11" i="30"/>
  <c r="L11" i="30"/>
  <c r="J11" i="30"/>
  <c r="H11" i="30"/>
  <c r="F11" i="30"/>
  <c r="V10" i="30"/>
  <c r="T10" i="30"/>
  <c r="R10" i="30"/>
  <c r="P10" i="30"/>
  <c r="N10" i="30"/>
  <c r="L10" i="30"/>
  <c r="J10" i="30"/>
  <c r="H10" i="30"/>
  <c r="F10" i="30"/>
  <c r="V9" i="30"/>
  <c r="T9" i="30"/>
  <c r="R9" i="30"/>
  <c r="P9" i="30"/>
  <c r="N9" i="30"/>
  <c r="L9" i="30"/>
  <c r="J9" i="30"/>
  <c r="H9" i="30"/>
  <c r="F9" i="30"/>
  <c r="V8" i="30"/>
  <c r="T8" i="30"/>
  <c r="R8" i="30"/>
  <c r="P8" i="30"/>
  <c r="N8" i="30"/>
  <c r="L8" i="30"/>
  <c r="J8" i="30"/>
  <c r="H8" i="30"/>
  <c r="F8" i="30"/>
  <c r="V7" i="30"/>
  <c r="P7" i="30"/>
  <c r="J7" i="30"/>
  <c r="J9" i="32" l="1"/>
  <c r="P9" i="32"/>
  <c r="V9" i="32"/>
  <c r="P12" i="30"/>
  <c r="K9" i="29"/>
  <c r="T12" i="29"/>
  <c r="R12" i="29"/>
  <c r="P12" i="29"/>
  <c r="N12" i="29"/>
  <c r="L12" i="29"/>
  <c r="J12" i="29"/>
  <c r="H12" i="29"/>
  <c r="F12" i="29"/>
  <c r="D12" i="29"/>
  <c r="C12" i="29"/>
  <c r="U11" i="29"/>
  <c r="S11" i="29"/>
  <c r="Q11" i="29"/>
  <c r="O11" i="29"/>
  <c r="M11" i="29"/>
  <c r="K11" i="29"/>
  <c r="I11" i="29"/>
  <c r="G11" i="29"/>
  <c r="E11" i="29"/>
  <c r="U10" i="29"/>
  <c r="S10" i="29"/>
  <c r="Q10" i="29"/>
  <c r="O10" i="29"/>
  <c r="M10" i="29"/>
  <c r="K10" i="29"/>
  <c r="I10" i="29"/>
  <c r="G10" i="29"/>
  <c r="E10" i="29"/>
  <c r="U9" i="29"/>
  <c r="S9" i="29"/>
  <c r="Q9" i="29"/>
  <c r="O9" i="29"/>
  <c r="I9" i="29"/>
  <c r="G9" i="29"/>
  <c r="E9" i="29"/>
  <c r="U8" i="29"/>
  <c r="S8" i="29"/>
  <c r="Q8" i="29"/>
  <c r="O8" i="29"/>
  <c r="M8" i="29"/>
  <c r="K8" i="29"/>
  <c r="I8" i="29"/>
  <c r="G8" i="29"/>
  <c r="E8" i="29"/>
  <c r="U7" i="29"/>
  <c r="S7" i="29"/>
  <c r="Q7" i="29"/>
  <c r="O7" i="29"/>
  <c r="M7" i="29"/>
  <c r="K7" i="29"/>
  <c r="I7" i="29"/>
  <c r="G7" i="29"/>
  <c r="E7" i="29"/>
  <c r="T12" i="28"/>
  <c r="R12" i="28"/>
  <c r="P12" i="28"/>
  <c r="N12" i="28"/>
  <c r="L12" i="28"/>
  <c r="J12" i="28"/>
  <c r="H12" i="28"/>
  <c r="F12" i="28"/>
  <c r="D12" i="28"/>
  <c r="C12" i="28"/>
  <c r="U11" i="28"/>
  <c r="S11" i="28"/>
  <c r="Q11" i="28"/>
  <c r="O11" i="28"/>
  <c r="M11" i="28"/>
  <c r="K11" i="28"/>
  <c r="I11" i="28"/>
  <c r="G11" i="28"/>
  <c r="E11" i="28"/>
  <c r="U10" i="28"/>
  <c r="S10" i="28"/>
  <c r="Q10" i="28"/>
  <c r="O10" i="28"/>
  <c r="M10" i="28"/>
  <c r="K10" i="28"/>
  <c r="I10" i="28"/>
  <c r="G10" i="28"/>
  <c r="E10" i="28"/>
  <c r="U9" i="28"/>
  <c r="S9" i="28"/>
  <c r="Q9" i="28"/>
  <c r="O9" i="28"/>
  <c r="M9" i="28"/>
  <c r="K9" i="28"/>
  <c r="I9" i="28"/>
  <c r="G9" i="28"/>
  <c r="E9" i="28"/>
  <c r="U8" i="28"/>
  <c r="S8" i="28"/>
  <c r="Q8" i="28"/>
  <c r="O8" i="28"/>
  <c r="M8" i="28"/>
  <c r="K8" i="28"/>
  <c r="I8" i="28"/>
  <c r="E8" i="28"/>
  <c r="U7" i="28"/>
  <c r="S7" i="28"/>
  <c r="Q7" i="28"/>
  <c r="O7" i="28"/>
  <c r="M7" i="28"/>
  <c r="K7" i="28"/>
  <c r="I7" i="28"/>
  <c r="G7" i="28"/>
  <c r="E7" i="28"/>
  <c r="O12" i="29" l="1"/>
  <c r="E12" i="29"/>
  <c r="Q12" i="29"/>
  <c r="G12" i="29"/>
  <c r="S12" i="29"/>
  <c r="I12" i="29"/>
  <c r="U12" i="29"/>
  <c r="K12" i="29"/>
  <c r="M12" i="29"/>
  <c r="O12" i="28"/>
  <c r="E12" i="28"/>
  <c r="Q12" i="28"/>
  <c r="G12" i="28"/>
  <c r="I12" i="28"/>
  <c r="U12" i="28"/>
  <c r="K12" i="28"/>
  <c r="M12" i="28"/>
  <c r="T12" i="27"/>
  <c r="O8" i="27"/>
  <c r="O9" i="27"/>
  <c r="O10" i="27"/>
  <c r="O11" i="27"/>
  <c r="O7" i="27"/>
  <c r="M8" i="27"/>
  <c r="M9" i="27"/>
  <c r="M10" i="27"/>
  <c r="M11" i="27"/>
  <c r="M7" i="27"/>
  <c r="K8" i="27"/>
  <c r="K9" i="27"/>
  <c r="K10" i="27"/>
  <c r="K11" i="27"/>
  <c r="K7" i="27"/>
  <c r="I8" i="27"/>
  <c r="I9" i="27"/>
  <c r="I10" i="27"/>
  <c r="I11" i="27"/>
  <c r="I7" i="27"/>
  <c r="G8" i="27"/>
  <c r="G9" i="27"/>
  <c r="G10" i="27"/>
  <c r="G11" i="27"/>
  <c r="G7" i="27"/>
  <c r="E8" i="27"/>
  <c r="E9" i="27"/>
  <c r="E10" i="27"/>
  <c r="E11" i="27"/>
  <c r="E7" i="27"/>
  <c r="D12" i="27"/>
  <c r="E12" i="27" s="1"/>
  <c r="U8" i="27"/>
  <c r="U9" i="27"/>
  <c r="U10" i="27"/>
  <c r="U11" i="27"/>
  <c r="U7" i="27"/>
  <c r="S8" i="27"/>
  <c r="S9" i="27"/>
  <c r="S10" i="27"/>
  <c r="S11" i="27"/>
  <c r="S7" i="27"/>
  <c r="Q8" i="27"/>
  <c r="Q9" i="27"/>
  <c r="Q10" i="27"/>
  <c r="Q11" i="27"/>
  <c r="Q7" i="27"/>
  <c r="R12" i="27"/>
  <c r="P12" i="27"/>
  <c r="Q12" i="27" s="1"/>
  <c r="N12" i="27"/>
  <c r="O12" i="27" s="1"/>
  <c r="L12" i="27"/>
  <c r="J12" i="27"/>
  <c r="K12" i="27" s="1"/>
  <c r="H12" i="27"/>
  <c r="F12" i="27"/>
  <c r="C12" i="27"/>
  <c r="I12" i="27" l="1"/>
  <c r="M12" i="27"/>
  <c r="S12" i="27"/>
  <c r="U12" i="27"/>
  <c r="P8" i="10"/>
  <c r="P9" i="10"/>
  <c r="P10" i="10"/>
  <c r="P7" i="10"/>
  <c r="N8" i="10"/>
  <c r="N10" i="10"/>
  <c r="N7" i="10"/>
  <c r="L8" i="10"/>
  <c r="L10" i="10"/>
  <c r="J8" i="10"/>
  <c r="J9" i="10"/>
  <c r="J10" i="10"/>
  <c r="H10" i="10"/>
  <c r="H7" i="10"/>
  <c r="D11" i="10"/>
  <c r="E11" i="10"/>
  <c r="G11" i="10"/>
  <c r="I11" i="10"/>
  <c r="K11" i="10"/>
  <c r="M11" i="10"/>
  <c r="O11" i="10"/>
  <c r="P11" i="10" s="1"/>
  <c r="J11" i="10" l="1"/>
  <c r="N11" i="10"/>
  <c r="V11" i="10"/>
</calcChain>
</file>

<file path=xl/sharedStrings.xml><?xml version="1.0" encoding="utf-8"?>
<sst xmlns="http://schemas.openxmlformats.org/spreadsheetml/2006/main" count="306" uniqueCount="58">
  <si>
    <t>STT</t>
  </si>
  <si>
    <t>TỔNG</t>
  </si>
  <si>
    <t xml:space="preserve">     UBND QUẬN HẢI AN 
TRƯỜNG TIỂU HỌC THÀNH TÔ</t>
  </si>
  <si>
    <t>5A1</t>
  </si>
  <si>
    <t>5A2</t>
  </si>
  <si>
    <t>5A3</t>
  </si>
  <si>
    <t>5A4</t>
  </si>
  <si>
    <t>4A1</t>
  </si>
  <si>
    <t>4A2</t>
  </si>
  <si>
    <t>4A3</t>
  </si>
  <si>
    <t>4A4</t>
  </si>
  <si>
    <t>1A1</t>
  </si>
  <si>
    <t>1A2</t>
  </si>
  <si>
    <t>1A3</t>
  </si>
  <si>
    <t>1A4</t>
  </si>
  <si>
    <t>2A1</t>
  </si>
  <si>
    <t>2A2</t>
  </si>
  <si>
    <t>2A3</t>
  </si>
  <si>
    <t>2A4</t>
  </si>
  <si>
    <t>2A5</t>
  </si>
  <si>
    <t>3A1</t>
  </si>
  <si>
    <t>3A2</t>
  </si>
  <si>
    <t>3A3</t>
  </si>
  <si>
    <t>3A4</t>
  </si>
  <si>
    <t>3A5</t>
  </si>
  <si>
    <t>Số lượng</t>
  </si>
  <si>
    <t>Tự phục vụ, tự quản</t>
  </si>
  <si>
    <t>Hợp tác</t>
  </si>
  <si>
    <t>Tự học và giải quyết vấn đề</t>
  </si>
  <si>
    <t>Tốt</t>
  </si>
  <si>
    <t>Đạt</t>
  </si>
  <si>
    <t>Cần cố gắng</t>
  </si>
  <si>
    <t>Sĩ số</t>
  </si>
  <si>
    <t xml:space="preserve"> </t>
  </si>
  <si>
    <t>4A5</t>
  </si>
  <si>
    <t>Tự chủ và tự học</t>
  </si>
  <si>
    <t>Giao tiếp và Hợp tác</t>
  </si>
  <si>
    <t>Giải quyết vấn đề và sáng tạo</t>
  </si>
  <si>
    <t>Lớp</t>
  </si>
  <si>
    <t>5A5</t>
  </si>
  <si>
    <t>%</t>
  </si>
  <si>
    <t>SL</t>
  </si>
  <si>
    <t>CCG</t>
  </si>
  <si>
    <t>TM. BGH</t>
  </si>
  <si>
    <t>Giao tiếp và hợp tác</t>
  </si>
  <si>
    <t>THỐNG KÊ NĂNG LỰC CHUNG HỌC KỲ II KHỐI 1
 NĂM HỌC 2021 - 2022</t>
  </si>
  <si>
    <t>THỐNG KÊ NĂNG LỰC CHUNG HỌC KỲ II KHỐI 2
 NĂM HỌC 2021 - 2022</t>
  </si>
  <si>
    <t>THỐNG KÊ NĂNG LỰC HỌC KỲ II KHỐI 3
 NĂM HỌC 2021 - 2022</t>
  </si>
  <si>
    <t>THỐNG KÊ NĂNG LỰC HỌC KỲ II KHỐI 4
 NĂM HỌC 2021 - 2022</t>
  </si>
  <si>
    <t>THỐNG KÊ NĂNG LỰC HỌC KỲ II KHỐI 5
 NĂM HỌC 2021 - 2022</t>
  </si>
  <si>
    <t>38
(1KT)</t>
  </si>
  <si>
    <t>40
(1KT)</t>
  </si>
  <si>
    <t>196
(1KT)</t>
  </si>
  <si>
    <t>171
(1KT)</t>
  </si>
  <si>
    <t>361
(1KT)</t>
  </si>
  <si>
    <t>596
(1KT)</t>
  </si>
  <si>
    <t>THỐNG KÊ NĂNG LỰC CHUNG HỌC KỲ II KHỐI 1, 2  
 NĂM HỌC 2021 - 2022</t>
  </si>
  <si>
    <t>THỐNG KÊ NĂNG LỰC HỌC KỲ II KHỐI 3, 4, 5   
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</si>
</sst>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</numFmts>
  <fonts count="21" x14ac:knownFonts="1"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6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  <charset val="163"/>
    </font>
    <font>
      <b/>
      <sz val="10"/>
      <color rgb="FF000000"/>
      <name val="Times New Roman"/>
      <family val="1"/>
    </font>
    <font>
      <sz val="14"/>
      <color theme="1"/>
      <name val="Times New Roman"/>
      <family val="2"/>
    </font>
    <font>
      <b/>
      <sz val="8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vertical="center"/>
    </xf>
    <xf numFmtId="165" fontId="16" fillId="0" borderId="1" xfId="1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A7" workbookViewId="0">
      <selection activeCell="Q16" sqref="Q16:V16"/>
    </sheetView>
  </sheetViews>
  <sheetFormatPr defaultRowHeight="18.75" x14ac:dyDescent="0.3"/>
  <cols>
    <col min="1" max="1" width="3.33203125" style="9" customWidth="1"/>
    <col min="2" max="2" width="4.44140625" style="9" customWidth="1"/>
    <col min="3" max="3" width="4.6640625" style="9" customWidth="1"/>
    <col min="4" max="4" width="5.44140625" style="28" hidden="1" customWidth="1"/>
    <col min="5" max="10" width="5.33203125" style="9" customWidth="1"/>
    <col min="11" max="12" width="5.33203125" style="10" customWidth="1"/>
    <col min="13" max="22" width="5.33203125" style="9" customWidth="1"/>
    <col min="23" max="16384" width="8.88671875" style="9"/>
  </cols>
  <sheetData>
    <row r="1" spans="1:22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52"/>
      <c r="I1" s="14"/>
      <c r="J1" s="14"/>
      <c r="K1" s="2"/>
      <c r="L1" s="2"/>
    </row>
    <row r="2" spans="1:22" s="3" customFormat="1" ht="54.75" customHeight="1" x14ac:dyDescent="0.3">
      <c r="A2" s="57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s="4" customFormat="1" ht="16.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s="5" customFormat="1" ht="30.75" customHeight="1" x14ac:dyDescent="0.3">
      <c r="A4" s="54" t="s">
        <v>0</v>
      </c>
      <c r="B4" s="54" t="s">
        <v>38</v>
      </c>
      <c r="C4" s="54" t="s">
        <v>32</v>
      </c>
      <c r="D4" s="36"/>
      <c r="E4" s="49" t="s">
        <v>35</v>
      </c>
      <c r="F4" s="49"/>
      <c r="G4" s="49"/>
      <c r="H4" s="49"/>
      <c r="I4" s="49"/>
      <c r="J4" s="49"/>
      <c r="K4" s="49" t="s">
        <v>36</v>
      </c>
      <c r="L4" s="49"/>
      <c r="M4" s="49"/>
      <c r="N4" s="49"/>
      <c r="O4" s="49"/>
      <c r="P4" s="49"/>
      <c r="Q4" s="49" t="s">
        <v>37</v>
      </c>
      <c r="R4" s="49"/>
      <c r="S4" s="49"/>
      <c r="T4" s="49"/>
      <c r="U4" s="49"/>
      <c r="V4" s="49"/>
    </row>
    <row r="5" spans="1:22" s="5" customFormat="1" ht="30.75" customHeight="1" x14ac:dyDescent="0.3">
      <c r="A5" s="55"/>
      <c r="B5" s="55"/>
      <c r="C5" s="55"/>
      <c r="D5" s="38"/>
      <c r="E5" s="49" t="s">
        <v>29</v>
      </c>
      <c r="F5" s="49"/>
      <c r="G5" s="49" t="s">
        <v>30</v>
      </c>
      <c r="H5" s="49"/>
      <c r="I5" s="49" t="s">
        <v>31</v>
      </c>
      <c r="J5" s="49"/>
      <c r="K5" s="49" t="s">
        <v>29</v>
      </c>
      <c r="L5" s="49"/>
      <c r="M5" s="49" t="s">
        <v>30</v>
      </c>
      <c r="N5" s="49"/>
      <c r="O5" s="49" t="s">
        <v>31</v>
      </c>
      <c r="P5" s="49"/>
      <c r="Q5" s="49" t="s">
        <v>29</v>
      </c>
      <c r="R5" s="49"/>
      <c r="S5" s="49" t="s">
        <v>30</v>
      </c>
      <c r="T5" s="49"/>
      <c r="U5" s="49" t="s">
        <v>31</v>
      </c>
      <c r="V5" s="49"/>
    </row>
    <row r="6" spans="1:22" s="5" customFormat="1" ht="32.25" customHeight="1" x14ac:dyDescent="0.3">
      <c r="A6" s="56"/>
      <c r="B6" s="56"/>
      <c r="C6" s="56"/>
      <c r="D6" s="37"/>
      <c r="E6" s="39" t="s">
        <v>25</v>
      </c>
      <c r="F6" s="39" t="s">
        <v>40</v>
      </c>
      <c r="G6" s="39" t="s">
        <v>25</v>
      </c>
      <c r="H6" s="39" t="s">
        <v>40</v>
      </c>
      <c r="I6" s="39" t="s">
        <v>25</v>
      </c>
      <c r="J6" s="39" t="s">
        <v>40</v>
      </c>
      <c r="K6" s="39" t="s">
        <v>25</v>
      </c>
      <c r="L6" s="39" t="s">
        <v>40</v>
      </c>
      <c r="M6" s="39" t="s">
        <v>25</v>
      </c>
      <c r="N6" s="39" t="s">
        <v>40</v>
      </c>
      <c r="O6" s="39" t="s">
        <v>25</v>
      </c>
      <c r="P6" s="39" t="s">
        <v>40</v>
      </c>
      <c r="Q6" s="39" t="s">
        <v>25</v>
      </c>
      <c r="R6" s="39" t="s">
        <v>40</v>
      </c>
      <c r="S6" s="39" t="s">
        <v>25</v>
      </c>
      <c r="T6" s="39" t="s">
        <v>40</v>
      </c>
      <c r="U6" s="39" t="s">
        <v>25</v>
      </c>
      <c r="V6" s="39" t="s">
        <v>40</v>
      </c>
    </row>
    <row r="7" spans="1:22" s="7" customFormat="1" ht="54" customHeight="1" x14ac:dyDescent="0.3">
      <c r="A7" s="6">
        <v>1</v>
      </c>
      <c r="B7" s="6" t="s">
        <v>11</v>
      </c>
      <c r="C7" s="16">
        <v>42</v>
      </c>
      <c r="D7" s="16">
        <v>42</v>
      </c>
      <c r="E7" s="13">
        <v>35</v>
      </c>
      <c r="F7" s="13">
        <v>88.3</v>
      </c>
      <c r="G7" s="13">
        <v>7</v>
      </c>
      <c r="H7" s="40">
        <f>G7*100/D7</f>
        <v>16.666666666666668</v>
      </c>
      <c r="I7" s="13">
        <v>0</v>
      </c>
      <c r="J7" s="32">
        <v>0</v>
      </c>
      <c r="K7" s="13">
        <v>37</v>
      </c>
      <c r="L7" s="32">
        <v>88.1</v>
      </c>
      <c r="M7" s="13">
        <v>5</v>
      </c>
      <c r="N7" s="32">
        <f>M7*100/D7</f>
        <v>11.904761904761905</v>
      </c>
      <c r="O7" s="13">
        <v>0</v>
      </c>
      <c r="P7" s="32">
        <f>O7*100/D7</f>
        <v>0</v>
      </c>
      <c r="Q7" s="13">
        <v>35</v>
      </c>
      <c r="R7" s="32">
        <f>Q7*100/D7</f>
        <v>83.333333333333329</v>
      </c>
      <c r="S7" s="13">
        <v>7</v>
      </c>
      <c r="T7" s="32">
        <f>S7*100/D7</f>
        <v>16.666666666666668</v>
      </c>
      <c r="U7" s="13">
        <v>0</v>
      </c>
      <c r="V7" s="32">
        <f>U7*100/D7</f>
        <v>0</v>
      </c>
    </row>
    <row r="8" spans="1:22" s="7" customFormat="1" ht="54" customHeight="1" x14ac:dyDescent="0.3">
      <c r="A8" s="6">
        <v>2</v>
      </c>
      <c r="B8" s="6" t="s">
        <v>12</v>
      </c>
      <c r="C8" s="16">
        <v>45</v>
      </c>
      <c r="D8" s="16">
        <v>45</v>
      </c>
      <c r="E8" s="13">
        <v>34</v>
      </c>
      <c r="F8" s="35">
        <v>75.599999999999994</v>
      </c>
      <c r="G8" s="13">
        <v>10</v>
      </c>
      <c r="H8" s="31">
        <v>22.2</v>
      </c>
      <c r="I8" s="13">
        <v>1</v>
      </c>
      <c r="J8" s="32">
        <f t="shared" ref="J8:J11" si="0">I8*100/D8</f>
        <v>2.2222222222222223</v>
      </c>
      <c r="K8" s="13">
        <v>34</v>
      </c>
      <c r="L8" s="32">
        <f t="shared" ref="L8:L10" si="1">K8*100/D8</f>
        <v>75.555555555555557</v>
      </c>
      <c r="M8" s="13">
        <v>10</v>
      </c>
      <c r="N8" s="32">
        <f t="shared" ref="N8:N11" si="2">M8*100/D8</f>
        <v>22.222222222222221</v>
      </c>
      <c r="O8" s="13">
        <v>1</v>
      </c>
      <c r="P8" s="32">
        <f t="shared" ref="P8:P11" si="3">O8*100/D8</f>
        <v>2.2222222222222223</v>
      </c>
      <c r="Q8" s="13">
        <v>34</v>
      </c>
      <c r="R8" s="32">
        <f t="shared" ref="R8:R10" si="4">Q8*100/D8</f>
        <v>75.555555555555557</v>
      </c>
      <c r="S8" s="13">
        <v>10</v>
      </c>
      <c r="T8" s="32">
        <f t="shared" ref="T8:T10" si="5">S8*100/D8</f>
        <v>22.222222222222221</v>
      </c>
      <c r="U8" s="13">
        <v>1</v>
      </c>
      <c r="V8" s="32">
        <f t="shared" ref="V8:V11" si="6">U8*100/D8</f>
        <v>2.2222222222222223</v>
      </c>
    </row>
    <row r="9" spans="1:22" s="7" customFormat="1" ht="54" customHeight="1" x14ac:dyDescent="0.3">
      <c r="A9" s="6">
        <v>3</v>
      </c>
      <c r="B9" s="6" t="s">
        <v>13</v>
      </c>
      <c r="C9" s="16" t="s">
        <v>51</v>
      </c>
      <c r="D9" s="16">
        <v>39</v>
      </c>
      <c r="E9" s="13">
        <v>33</v>
      </c>
      <c r="F9" s="13">
        <v>82.5</v>
      </c>
      <c r="G9" s="13">
        <v>7</v>
      </c>
      <c r="H9" s="41">
        <v>17.5</v>
      </c>
      <c r="I9" s="13">
        <v>0</v>
      </c>
      <c r="J9" s="32">
        <f t="shared" si="0"/>
        <v>0</v>
      </c>
      <c r="K9" s="13">
        <v>35</v>
      </c>
      <c r="L9" s="42">
        <v>87.5</v>
      </c>
      <c r="M9" s="13">
        <v>5</v>
      </c>
      <c r="N9" s="42">
        <v>12.5</v>
      </c>
      <c r="O9" s="13">
        <v>0</v>
      </c>
      <c r="P9" s="32">
        <f t="shared" si="3"/>
        <v>0</v>
      </c>
      <c r="Q9" s="13">
        <v>32</v>
      </c>
      <c r="R9" s="32">
        <v>80</v>
      </c>
      <c r="S9" s="13">
        <v>8</v>
      </c>
      <c r="T9" s="42">
        <v>20</v>
      </c>
      <c r="U9" s="13">
        <v>0</v>
      </c>
      <c r="V9" s="32">
        <f t="shared" si="6"/>
        <v>0</v>
      </c>
    </row>
    <row r="10" spans="1:22" s="7" customFormat="1" ht="54" customHeight="1" x14ac:dyDescent="0.3">
      <c r="A10" s="6">
        <v>4</v>
      </c>
      <c r="B10" s="6" t="s">
        <v>14</v>
      </c>
      <c r="C10" s="16">
        <v>44</v>
      </c>
      <c r="D10" s="16">
        <v>44</v>
      </c>
      <c r="E10" s="13">
        <v>36</v>
      </c>
      <c r="F10" s="13">
        <v>81.8</v>
      </c>
      <c r="G10" s="13">
        <v>8</v>
      </c>
      <c r="H10" s="31">
        <f t="shared" ref="H10" si="7">G10*100/D10</f>
        <v>18.181818181818183</v>
      </c>
      <c r="I10" s="13">
        <v>0</v>
      </c>
      <c r="J10" s="32">
        <f t="shared" si="0"/>
        <v>0</v>
      </c>
      <c r="K10" s="13">
        <v>42</v>
      </c>
      <c r="L10" s="32">
        <f t="shared" si="1"/>
        <v>95.454545454545453</v>
      </c>
      <c r="M10" s="13">
        <v>2</v>
      </c>
      <c r="N10" s="32">
        <f t="shared" si="2"/>
        <v>4.5454545454545459</v>
      </c>
      <c r="O10" s="13">
        <v>0</v>
      </c>
      <c r="P10" s="32">
        <f t="shared" si="3"/>
        <v>0</v>
      </c>
      <c r="Q10" s="13">
        <v>29</v>
      </c>
      <c r="R10" s="32">
        <f t="shared" si="4"/>
        <v>65.909090909090907</v>
      </c>
      <c r="S10" s="13">
        <v>15</v>
      </c>
      <c r="T10" s="32">
        <f t="shared" si="5"/>
        <v>34.090909090909093</v>
      </c>
      <c r="U10" s="13">
        <v>0</v>
      </c>
      <c r="V10" s="32">
        <f t="shared" si="6"/>
        <v>0</v>
      </c>
    </row>
    <row r="11" spans="1:22" s="8" customFormat="1" ht="54" customHeight="1" x14ac:dyDescent="0.3">
      <c r="A11" s="48" t="s">
        <v>1</v>
      </c>
      <c r="B11" s="48"/>
      <c r="C11" s="30" t="s">
        <v>53</v>
      </c>
      <c r="D11" s="30">
        <f t="shared" ref="D11:U11" si="8">SUM(D7:D10)</f>
        <v>170</v>
      </c>
      <c r="E11" s="30">
        <f t="shared" si="8"/>
        <v>138</v>
      </c>
      <c r="F11" s="43">
        <v>80.7</v>
      </c>
      <c r="G11" s="30">
        <f t="shared" si="8"/>
        <v>32</v>
      </c>
      <c r="H11" s="44">
        <v>18.7</v>
      </c>
      <c r="I11" s="30">
        <f t="shared" si="8"/>
        <v>1</v>
      </c>
      <c r="J11" s="45">
        <f t="shared" si="0"/>
        <v>0.58823529411764708</v>
      </c>
      <c r="K11" s="30">
        <f t="shared" si="8"/>
        <v>148</v>
      </c>
      <c r="L11" s="45">
        <v>86.5</v>
      </c>
      <c r="M11" s="30">
        <f t="shared" si="8"/>
        <v>22</v>
      </c>
      <c r="N11" s="45">
        <f t="shared" si="2"/>
        <v>12.941176470588236</v>
      </c>
      <c r="O11" s="30">
        <f t="shared" si="8"/>
        <v>1</v>
      </c>
      <c r="P11" s="45">
        <f t="shared" si="3"/>
        <v>0.58823529411764708</v>
      </c>
      <c r="Q11" s="30">
        <f t="shared" si="8"/>
        <v>130</v>
      </c>
      <c r="R11" s="45">
        <v>76</v>
      </c>
      <c r="S11" s="30">
        <f t="shared" si="8"/>
        <v>40</v>
      </c>
      <c r="T11" s="45">
        <v>23.4</v>
      </c>
      <c r="U11" s="30">
        <f t="shared" si="8"/>
        <v>1</v>
      </c>
      <c r="V11" s="45">
        <f t="shared" si="6"/>
        <v>0.58823529411764708</v>
      </c>
    </row>
    <row r="12" spans="1:22" ht="33" customHeight="1" x14ac:dyDescent="0.3">
      <c r="K12" s="9"/>
      <c r="L12" s="9"/>
      <c r="Q12" s="50" t="s">
        <v>33</v>
      </c>
      <c r="R12" s="50"/>
      <c r="S12" s="50"/>
      <c r="T12" s="50"/>
      <c r="U12" s="50"/>
      <c r="V12" s="50"/>
    </row>
    <row r="13" spans="1:22" x14ac:dyDescent="0.3">
      <c r="M13" s="11"/>
    </row>
    <row r="14" spans="1:22" x14ac:dyDescent="0.3">
      <c r="M14" s="11"/>
    </row>
    <row r="16" spans="1:22" x14ac:dyDescent="0.3">
      <c r="Q16" s="51" t="s">
        <v>33</v>
      </c>
      <c r="R16" s="51"/>
      <c r="S16" s="51"/>
      <c r="T16" s="51"/>
      <c r="U16" s="51"/>
      <c r="V16" s="51"/>
    </row>
  </sheetData>
  <mergeCells count="21">
    <mergeCell ref="A1:H1"/>
    <mergeCell ref="Q4:V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3:V3"/>
    <mergeCell ref="C4:C6"/>
    <mergeCell ref="A4:A6"/>
    <mergeCell ref="B4:B6"/>
    <mergeCell ref="A2:V2"/>
    <mergeCell ref="A11:B11"/>
    <mergeCell ref="E4:J4"/>
    <mergeCell ref="K4:P4"/>
    <mergeCell ref="Q12:V12"/>
    <mergeCell ref="Q16:V16"/>
  </mergeCells>
  <pageMargins left="0.4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A13" zoomScaleNormal="100" workbookViewId="0">
      <selection activeCell="P16" sqref="P16:U16"/>
    </sheetView>
  </sheetViews>
  <sheetFormatPr defaultRowHeight="18.75" x14ac:dyDescent="0.3"/>
  <cols>
    <col min="1" max="1" width="3.77734375" style="9" customWidth="1"/>
    <col min="2" max="2" width="4.88671875" style="9" customWidth="1"/>
    <col min="3" max="3" width="5.88671875" style="9" customWidth="1"/>
    <col min="4" max="9" width="5.33203125" style="9" customWidth="1"/>
    <col min="10" max="11" width="5.33203125" style="10" customWidth="1"/>
    <col min="12" max="21" width="5.33203125" style="9" customWidth="1"/>
    <col min="22" max="16384" width="8.88671875" style="9"/>
  </cols>
  <sheetData>
    <row r="1" spans="1:21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12"/>
      <c r="I1" s="12"/>
      <c r="J1" s="2"/>
      <c r="K1" s="2"/>
    </row>
    <row r="2" spans="1:21" s="3" customFormat="1" ht="49.5" customHeight="1" x14ac:dyDescent="0.3">
      <c r="A2" s="57" t="s">
        <v>46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s="4" customFormat="1" ht="15.7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5" customFormat="1" ht="28.5" customHeight="1" x14ac:dyDescent="0.3">
      <c r="A4" s="58" t="s">
        <v>0</v>
      </c>
      <c r="B4" s="54" t="s">
        <v>38</v>
      </c>
      <c r="C4" s="54" t="s">
        <v>32</v>
      </c>
      <c r="D4" s="49" t="s">
        <v>35</v>
      </c>
      <c r="E4" s="49"/>
      <c r="F4" s="49"/>
      <c r="G4" s="49"/>
      <c r="H4" s="49"/>
      <c r="I4" s="49"/>
      <c r="J4" s="49" t="s">
        <v>36</v>
      </c>
      <c r="K4" s="49"/>
      <c r="L4" s="49"/>
      <c r="M4" s="49"/>
      <c r="N4" s="49"/>
      <c r="O4" s="49"/>
      <c r="P4" s="49" t="s">
        <v>37</v>
      </c>
      <c r="Q4" s="49"/>
      <c r="R4" s="49"/>
      <c r="S4" s="49"/>
      <c r="T4" s="49"/>
      <c r="U4" s="49"/>
    </row>
    <row r="5" spans="1:21" s="5" customFormat="1" ht="28.5" customHeight="1" x14ac:dyDescent="0.3">
      <c r="A5" s="59"/>
      <c r="B5" s="55"/>
      <c r="C5" s="55"/>
      <c r="D5" s="49" t="s">
        <v>29</v>
      </c>
      <c r="E5" s="49"/>
      <c r="F5" s="49" t="s">
        <v>30</v>
      </c>
      <c r="G5" s="49"/>
      <c r="H5" s="49" t="s">
        <v>31</v>
      </c>
      <c r="I5" s="49"/>
      <c r="J5" s="49" t="s">
        <v>29</v>
      </c>
      <c r="K5" s="49"/>
      <c r="L5" s="49" t="s">
        <v>30</v>
      </c>
      <c r="M5" s="49"/>
      <c r="N5" s="49" t="s">
        <v>31</v>
      </c>
      <c r="O5" s="49"/>
      <c r="P5" s="49" t="s">
        <v>29</v>
      </c>
      <c r="Q5" s="49"/>
      <c r="R5" s="49" t="s">
        <v>30</v>
      </c>
      <c r="S5" s="49"/>
      <c r="T5" s="49" t="s">
        <v>31</v>
      </c>
      <c r="U5" s="49"/>
    </row>
    <row r="6" spans="1:21" s="5" customFormat="1" ht="32.25" customHeight="1" x14ac:dyDescent="0.3">
      <c r="A6" s="60"/>
      <c r="B6" s="56"/>
      <c r="C6" s="56"/>
      <c r="D6" s="39" t="s">
        <v>25</v>
      </c>
      <c r="E6" s="39" t="s">
        <v>40</v>
      </c>
      <c r="F6" s="39" t="s">
        <v>25</v>
      </c>
      <c r="G6" s="39" t="s">
        <v>40</v>
      </c>
      <c r="H6" s="39" t="s">
        <v>25</v>
      </c>
      <c r="I6" s="39" t="s">
        <v>40</v>
      </c>
      <c r="J6" s="39" t="s">
        <v>25</v>
      </c>
      <c r="K6" s="39" t="s">
        <v>40</v>
      </c>
      <c r="L6" s="39" t="s">
        <v>25</v>
      </c>
      <c r="M6" s="39" t="s">
        <v>40</v>
      </c>
      <c r="N6" s="39" t="s">
        <v>25</v>
      </c>
      <c r="O6" s="39" t="s">
        <v>40</v>
      </c>
      <c r="P6" s="39" t="s">
        <v>25</v>
      </c>
      <c r="Q6" s="39" t="s">
        <v>40</v>
      </c>
      <c r="R6" s="39" t="s">
        <v>25</v>
      </c>
      <c r="S6" s="39" t="s">
        <v>40</v>
      </c>
      <c r="T6" s="39" t="s">
        <v>25</v>
      </c>
      <c r="U6" s="39" t="s">
        <v>40</v>
      </c>
    </row>
    <row r="7" spans="1:21" s="7" customFormat="1" ht="50.25" customHeight="1" x14ac:dyDescent="0.3">
      <c r="A7" s="6">
        <v>1</v>
      </c>
      <c r="B7" s="6" t="s">
        <v>15</v>
      </c>
      <c r="C7" s="16">
        <v>37</v>
      </c>
      <c r="D7" s="13">
        <v>29</v>
      </c>
      <c r="E7" s="32">
        <f>D7*100/C7</f>
        <v>78.378378378378372</v>
      </c>
      <c r="F7" s="13">
        <v>7</v>
      </c>
      <c r="G7" s="32">
        <f>F7*100/C7</f>
        <v>18.918918918918919</v>
      </c>
      <c r="H7" s="13">
        <v>1</v>
      </c>
      <c r="I7" s="32">
        <f>H7*100/C7</f>
        <v>2.7027027027027026</v>
      </c>
      <c r="J7" s="13">
        <v>32</v>
      </c>
      <c r="K7" s="32">
        <f>J7*100/C7</f>
        <v>86.486486486486484</v>
      </c>
      <c r="L7" s="13">
        <v>4</v>
      </c>
      <c r="M7" s="32">
        <f>L7*100/C7</f>
        <v>10.810810810810811</v>
      </c>
      <c r="N7" s="13">
        <v>1</v>
      </c>
      <c r="O7" s="32">
        <f>N7*100/C7</f>
        <v>2.7027027027027026</v>
      </c>
      <c r="P7" s="13">
        <v>28</v>
      </c>
      <c r="Q7" s="32">
        <f>P7*100/C7</f>
        <v>75.675675675675677</v>
      </c>
      <c r="R7" s="13">
        <v>8</v>
      </c>
      <c r="S7" s="32">
        <f>R7*100/C7</f>
        <v>21.621621621621621</v>
      </c>
      <c r="T7" s="13">
        <v>1</v>
      </c>
      <c r="U7" s="32">
        <f>T7*100/C7</f>
        <v>2.7027027027027026</v>
      </c>
    </row>
    <row r="8" spans="1:21" s="7" customFormat="1" ht="50.25" customHeight="1" x14ac:dyDescent="0.3">
      <c r="A8" s="6">
        <v>2</v>
      </c>
      <c r="B8" s="6" t="s">
        <v>16</v>
      </c>
      <c r="C8" s="16">
        <v>42</v>
      </c>
      <c r="D8" s="13">
        <v>37</v>
      </c>
      <c r="E8" s="32">
        <f t="shared" ref="E8:E12" si="0">D8*100/C8</f>
        <v>88.095238095238102</v>
      </c>
      <c r="F8" s="13">
        <v>5</v>
      </c>
      <c r="G8" s="32">
        <f t="shared" ref="G8:G11" si="1">F8*100/C8</f>
        <v>11.904761904761905</v>
      </c>
      <c r="H8" s="13">
        <v>0</v>
      </c>
      <c r="I8" s="32">
        <f t="shared" ref="I8:I12" si="2">H8*100/C8</f>
        <v>0</v>
      </c>
      <c r="J8" s="13">
        <v>39</v>
      </c>
      <c r="K8" s="32">
        <f t="shared" ref="K8:K12" si="3">J8*100/C8</f>
        <v>92.857142857142861</v>
      </c>
      <c r="L8" s="13">
        <v>3</v>
      </c>
      <c r="M8" s="32">
        <f t="shared" ref="M8:M12" si="4">L8*100/C8</f>
        <v>7.1428571428571432</v>
      </c>
      <c r="N8" s="13">
        <v>0</v>
      </c>
      <c r="O8" s="32">
        <f t="shared" ref="O8:O11" si="5">N8*100/C8</f>
        <v>0</v>
      </c>
      <c r="P8" s="13">
        <v>35</v>
      </c>
      <c r="Q8" s="32">
        <f t="shared" ref="Q8:Q12" si="6">P8*100/C8</f>
        <v>83.333333333333329</v>
      </c>
      <c r="R8" s="13">
        <v>7</v>
      </c>
      <c r="S8" s="32">
        <f t="shared" ref="S8:S12" si="7">R8*100/C8</f>
        <v>16.666666666666668</v>
      </c>
      <c r="T8" s="13">
        <v>0</v>
      </c>
      <c r="U8" s="32">
        <f t="shared" ref="U8:U12" si="8">T8*100/C8</f>
        <v>0</v>
      </c>
    </row>
    <row r="9" spans="1:21" s="7" customFormat="1" ht="50.25" customHeight="1" x14ac:dyDescent="0.3">
      <c r="A9" s="6">
        <v>3</v>
      </c>
      <c r="B9" s="6" t="s">
        <v>17</v>
      </c>
      <c r="C9" s="16">
        <v>37</v>
      </c>
      <c r="D9" s="13">
        <v>28</v>
      </c>
      <c r="E9" s="32">
        <f t="shared" si="0"/>
        <v>75.675675675675677</v>
      </c>
      <c r="F9" s="13">
        <v>9</v>
      </c>
      <c r="G9" s="32">
        <f t="shared" si="1"/>
        <v>24.324324324324323</v>
      </c>
      <c r="H9" s="13">
        <v>0</v>
      </c>
      <c r="I9" s="32">
        <f t="shared" si="2"/>
        <v>0</v>
      </c>
      <c r="J9" s="13">
        <v>29</v>
      </c>
      <c r="K9" s="32">
        <f t="shared" si="3"/>
        <v>78.378378378378372</v>
      </c>
      <c r="L9" s="13">
        <v>8</v>
      </c>
      <c r="M9" s="32">
        <f t="shared" si="4"/>
        <v>21.621621621621621</v>
      </c>
      <c r="N9" s="13">
        <v>0</v>
      </c>
      <c r="O9" s="32">
        <f t="shared" si="5"/>
        <v>0</v>
      </c>
      <c r="P9" s="13">
        <v>28</v>
      </c>
      <c r="Q9" s="32">
        <f t="shared" si="6"/>
        <v>75.675675675675677</v>
      </c>
      <c r="R9" s="13">
        <v>9</v>
      </c>
      <c r="S9" s="32">
        <f t="shared" si="7"/>
        <v>24.324324324324323</v>
      </c>
      <c r="T9" s="13">
        <v>0</v>
      </c>
      <c r="U9" s="32">
        <f t="shared" si="8"/>
        <v>0</v>
      </c>
    </row>
    <row r="10" spans="1:21" s="7" customFormat="1" ht="50.25" customHeight="1" x14ac:dyDescent="0.3">
      <c r="A10" s="6">
        <v>4</v>
      </c>
      <c r="B10" s="6" t="s">
        <v>18</v>
      </c>
      <c r="C10" s="16">
        <v>36</v>
      </c>
      <c r="D10" s="13">
        <v>29</v>
      </c>
      <c r="E10" s="32">
        <f t="shared" si="0"/>
        <v>80.555555555555557</v>
      </c>
      <c r="F10" s="13">
        <v>7</v>
      </c>
      <c r="G10" s="32">
        <f t="shared" si="1"/>
        <v>19.444444444444443</v>
      </c>
      <c r="H10" s="13">
        <v>0</v>
      </c>
      <c r="I10" s="32">
        <f t="shared" si="2"/>
        <v>0</v>
      </c>
      <c r="J10" s="13">
        <v>30</v>
      </c>
      <c r="K10" s="32">
        <f t="shared" si="3"/>
        <v>83.333333333333329</v>
      </c>
      <c r="L10" s="13">
        <v>6</v>
      </c>
      <c r="M10" s="32">
        <f t="shared" si="4"/>
        <v>16.666666666666668</v>
      </c>
      <c r="N10" s="13">
        <v>0</v>
      </c>
      <c r="O10" s="32">
        <f t="shared" si="5"/>
        <v>0</v>
      </c>
      <c r="P10" s="13">
        <v>28</v>
      </c>
      <c r="Q10" s="32">
        <f t="shared" si="6"/>
        <v>77.777777777777771</v>
      </c>
      <c r="R10" s="13">
        <v>8</v>
      </c>
      <c r="S10" s="32">
        <f t="shared" si="7"/>
        <v>22.222222222222221</v>
      </c>
      <c r="T10" s="13">
        <v>0</v>
      </c>
      <c r="U10" s="32">
        <f t="shared" si="8"/>
        <v>0</v>
      </c>
    </row>
    <row r="11" spans="1:21" s="7" customFormat="1" ht="50.25" customHeight="1" x14ac:dyDescent="0.3">
      <c r="A11" s="6">
        <v>5</v>
      </c>
      <c r="B11" s="6" t="s">
        <v>19</v>
      </c>
      <c r="C11" s="16">
        <v>38</v>
      </c>
      <c r="D11" s="13">
        <v>30</v>
      </c>
      <c r="E11" s="32">
        <f t="shared" si="0"/>
        <v>78.94736842105263</v>
      </c>
      <c r="F11" s="13">
        <v>8</v>
      </c>
      <c r="G11" s="32">
        <f t="shared" si="1"/>
        <v>21.05263157894737</v>
      </c>
      <c r="H11" s="13">
        <v>0</v>
      </c>
      <c r="I11" s="32">
        <f t="shared" si="2"/>
        <v>0</v>
      </c>
      <c r="J11" s="13">
        <v>31</v>
      </c>
      <c r="K11" s="32">
        <f t="shared" si="3"/>
        <v>81.578947368421055</v>
      </c>
      <c r="L11" s="13">
        <v>7</v>
      </c>
      <c r="M11" s="32">
        <f t="shared" si="4"/>
        <v>18.421052631578949</v>
      </c>
      <c r="N11" s="13">
        <v>0</v>
      </c>
      <c r="O11" s="32">
        <f t="shared" si="5"/>
        <v>0</v>
      </c>
      <c r="P11" s="13">
        <v>30</v>
      </c>
      <c r="Q11" s="32">
        <f t="shared" si="6"/>
        <v>78.94736842105263</v>
      </c>
      <c r="R11" s="13">
        <v>8</v>
      </c>
      <c r="S11" s="32">
        <f t="shared" si="7"/>
        <v>21.05263157894737</v>
      </c>
      <c r="T11" s="13">
        <v>0</v>
      </c>
      <c r="U11" s="32">
        <f t="shared" si="8"/>
        <v>0</v>
      </c>
    </row>
    <row r="12" spans="1:21" s="8" customFormat="1" ht="50.25" customHeight="1" x14ac:dyDescent="0.3">
      <c r="A12" s="48" t="s">
        <v>1</v>
      </c>
      <c r="B12" s="48"/>
      <c r="C12" s="30">
        <f>SUM(C7:C11)</f>
        <v>190</v>
      </c>
      <c r="D12" s="30">
        <f>SUM(D7:D11)</f>
        <v>153</v>
      </c>
      <c r="E12" s="45">
        <f t="shared" si="0"/>
        <v>80.526315789473685</v>
      </c>
      <c r="F12" s="30">
        <f>SUM(F7:F11)</f>
        <v>36</v>
      </c>
      <c r="G12" s="45">
        <v>19</v>
      </c>
      <c r="H12" s="30">
        <f>SUM(H7:H11)</f>
        <v>1</v>
      </c>
      <c r="I12" s="45">
        <f t="shared" si="2"/>
        <v>0.52631578947368418</v>
      </c>
      <c r="J12" s="30">
        <f>SUM(J7:J11)</f>
        <v>161</v>
      </c>
      <c r="K12" s="45">
        <f t="shared" si="3"/>
        <v>84.736842105263165</v>
      </c>
      <c r="L12" s="30">
        <f>SUM(L7:L11)</f>
        <v>28</v>
      </c>
      <c r="M12" s="45">
        <f t="shared" si="4"/>
        <v>14.736842105263158</v>
      </c>
      <c r="N12" s="30">
        <f>SUM(N7:N11)</f>
        <v>1</v>
      </c>
      <c r="O12" s="45">
        <f>N12*100/C12</f>
        <v>0.52631578947368418</v>
      </c>
      <c r="P12" s="30">
        <f>SUM(P7:P11)</f>
        <v>149</v>
      </c>
      <c r="Q12" s="45">
        <f t="shared" si="6"/>
        <v>78.421052631578945</v>
      </c>
      <c r="R12" s="30">
        <f>SUM(R7:R11)</f>
        <v>40</v>
      </c>
      <c r="S12" s="45">
        <f t="shared" si="7"/>
        <v>21.05263157894737</v>
      </c>
      <c r="T12" s="30">
        <f>SUM(T7:T11)</f>
        <v>1</v>
      </c>
      <c r="U12" s="45">
        <f t="shared" si="8"/>
        <v>0.52631578947368418</v>
      </c>
    </row>
    <row r="13" spans="1:21" s="29" customFormat="1" ht="33" customHeight="1" x14ac:dyDescent="0.3">
      <c r="P13" s="50" t="s">
        <v>33</v>
      </c>
      <c r="Q13" s="50"/>
      <c r="R13" s="50"/>
      <c r="S13" s="50"/>
      <c r="T13" s="50"/>
      <c r="U13" s="50"/>
    </row>
    <row r="14" spans="1:21" x14ac:dyDescent="0.3">
      <c r="C14" s="28"/>
      <c r="D14" s="28"/>
      <c r="E14" s="28"/>
      <c r="F14" s="28"/>
      <c r="G14" s="28"/>
      <c r="H14" s="28"/>
      <c r="I14" s="28"/>
      <c r="L14" s="11"/>
      <c r="M14" s="28"/>
      <c r="N14" s="28"/>
      <c r="O14" s="28"/>
    </row>
    <row r="16" spans="1:21" x14ac:dyDescent="0.3">
      <c r="P16" s="51" t="s">
        <v>33</v>
      </c>
      <c r="Q16" s="51"/>
      <c r="R16" s="51"/>
      <c r="S16" s="51"/>
      <c r="T16" s="51"/>
      <c r="U16" s="51"/>
    </row>
  </sheetData>
  <mergeCells count="21">
    <mergeCell ref="A1:G1"/>
    <mergeCell ref="C4:C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A2:U2"/>
    <mergeCell ref="P16:U16"/>
    <mergeCell ref="A4:A6"/>
    <mergeCell ref="B4:B6"/>
    <mergeCell ref="A3:U3"/>
    <mergeCell ref="A12:B12"/>
    <mergeCell ref="P13:U13"/>
  </mergeCells>
  <pageMargins left="0.45" right="0.31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opLeftCell="A10" workbookViewId="0">
      <selection activeCell="Q17" sqref="Q17:U17"/>
    </sheetView>
  </sheetViews>
  <sheetFormatPr defaultRowHeight="18.75" x14ac:dyDescent="0.3"/>
  <cols>
    <col min="1" max="1" width="4" style="9" customWidth="1"/>
    <col min="2" max="2" width="5.21875" style="9" customWidth="1"/>
    <col min="3" max="3" width="6.33203125" style="9" customWidth="1"/>
    <col min="4" max="9" width="5.33203125" style="9" customWidth="1"/>
    <col min="10" max="11" width="5.33203125" style="10" customWidth="1"/>
    <col min="12" max="21" width="5.33203125" style="9" customWidth="1"/>
    <col min="22" max="16384" width="8.88671875" style="9"/>
  </cols>
  <sheetData>
    <row r="1" spans="1:21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1"/>
      <c r="I1" s="1"/>
      <c r="J1" s="2"/>
      <c r="K1" s="2"/>
    </row>
    <row r="2" spans="1:21" s="3" customFormat="1" ht="51.75" customHeight="1" x14ac:dyDescent="0.3">
      <c r="A2" s="57" t="s">
        <v>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s="4" customFormat="1" ht="18.7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5" customFormat="1" ht="27.75" customHeight="1" x14ac:dyDescent="0.3">
      <c r="A4" s="54" t="s">
        <v>0</v>
      </c>
      <c r="B4" s="54" t="s">
        <v>38</v>
      </c>
      <c r="C4" s="54" t="s">
        <v>32</v>
      </c>
      <c r="D4" s="49" t="s">
        <v>26</v>
      </c>
      <c r="E4" s="49"/>
      <c r="F4" s="49"/>
      <c r="G4" s="49"/>
      <c r="H4" s="49"/>
      <c r="I4" s="49"/>
      <c r="J4" s="49" t="s">
        <v>27</v>
      </c>
      <c r="K4" s="49"/>
      <c r="L4" s="49"/>
      <c r="M4" s="49"/>
      <c r="N4" s="49"/>
      <c r="O4" s="49"/>
      <c r="P4" s="49" t="s">
        <v>28</v>
      </c>
      <c r="Q4" s="49"/>
      <c r="R4" s="49"/>
      <c r="S4" s="49"/>
      <c r="T4" s="49"/>
      <c r="U4" s="49"/>
    </row>
    <row r="5" spans="1:21" s="5" customFormat="1" ht="26.25" customHeight="1" x14ac:dyDescent="0.3">
      <c r="A5" s="55"/>
      <c r="B5" s="55"/>
      <c r="C5" s="55"/>
      <c r="D5" s="49" t="s">
        <v>29</v>
      </c>
      <c r="E5" s="49"/>
      <c r="F5" s="49" t="s">
        <v>30</v>
      </c>
      <c r="G5" s="49"/>
      <c r="H5" s="49" t="s">
        <v>31</v>
      </c>
      <c r="I5" s="49"/>
      <c r="J5" s="49" t="s">
        <v>29</v>
      </c>
      <c r="K5" s="49"/>
      <c r="L5" s="49" t="s">
        <v>30</v>
      </c>
      <c r="M5" s="49"/>
      <c r="N5" s="49" t="s">
        <v>31</v>
      </c>
      <c r="O5" s="49"/>
      <c r="P5" s="49" t="s">
        <v>29</v>
      </c>
      <c r="Q5" s="49"/>
      <c r="R5" s="49" t="s">
        <v>30</v>
      </c>
      <c r="S5" s="49"/>
      <c r="T5" s="49" t="s">
        <v>31</v>
      </c>
      <c r="U5" s="49"/>
    </row>
    <row r="6" spans="1:21" s="5" customFormat="1" ht="32.25" customHeight="1" x14ac:dyDescent="0.3">
      <c r="A6" s="56"/>
      <c r="B6" s="56"/>
      <c r="C6" s="56"/>
      <c r="D6" s="39" t="s">
        <v>25</v>
      </c>
      <c r="E6" s="39" t="s">
        <v>40</v>
      </c>
      <c r="F6" s="39" t="s">
        <v>25</v>
      </c>
      <c r="G6" s="39" t="s">
        <v>40</v>
      </c>
      <c r="H6" s="39" t="s">
        <v>25</v>
      </c>
      <c r="I6" s="39" t="s">
        <v>40</v>
      </c>
      <c r="J6" s="39" t="s">
        <v>25</v>
      </c>
      <c r="K6" s="39" t="s">
        <v>40</v>
      </c>
      <c r="L6" s="39" t="s">
        <v>25</v>
      </c>
      <c r="M6" s="39" t="s">
        <v>40</v>
      </c>
      <c r="N6" s="39" t="s">
        <v>25</v>
      </c>
      <c r="O6" s="39" t="s">
        <v>40</v>
      </c>
      <c r="P6" s="39" t="s">
        <v>25</v>
      </c>
      <c r="Q6" s="39" t="s">
        <v>40</v>
      </c>
      <c r="R6" s="39" t="s">
        <v>25</v>
      </c>
      <c r="S6" s="39" t="s">
        <v>40</v>
      </c>
      <c r="T6" s="39" t="s">
        <v>25</v>
      </c>
      <c r="U6" s="39" t="s">
        <v>40</v>
      </c>
    </row>
    <row r="7" spans="1:21" s="7" customFormat="1" ht="50.25" customHeight="1" x14ac:dyDescent="0.3">
      <c r="A7" s="6">
        <v>1</v>
      </c>
      <c r="B7" s="6" t="s">
        <v>20</v>
      </c>
      <c r="C7" s="16">
        <v>33</v>
      </c>
      <c r="D7" s="13">
        <v>30</v>
      </c>
      <c r="E7" s="32">
        <f>D7*100/C7</f>
        <v>90.909090909090907</v>
      </c>
      <c r="F7" s="13">
        <v>3</v>
      </c>
      <c r="G7" s="32">
        <f>F7*100/C7</f>
        <v>9.0909090909090917</v>
      </c>
      <c r="H7" s="13">
        <v>0</v>
      </c>
      <c r="I7" s="32">
        <f>H7*100/C7</f>
        <v>0</v>
      </c>
      <c r="J7" s="13">
        <v>29</v>
      </c>
      <c r="K7" s="32">
        <f>J7*100/C7</f>
        <v>87.878787878787875</v>
      </c>
      <c r="L7" s="13">
        <v>4</v>
      </c>
      <c r="M7" s="32">
        <f>L7*100/C7</f>
        <v>12.121212121212121</v>
      </c>
      <c r="N7" s="13">
        <v>0</v>
      </c>
      <c r="O7" s="32">
        <f>N7*100/C7</f>
        <v>0</v>
      </c>
      <c r="P7" s="13">
        <v>28</v>
      </c>
      <c r="Q7" s="32">
        <f>P7*100/C7</f>
        <v>84.848484848484844</v>
      </c>
      <c r="R7" s="13">
        <v>5</v>
      </c>
      <c r="S7" s="32">
        <f>R7*100/C7</f>
        <v>15.151515151515152</v>
      </c>
      <c r="T7" s="13">
        <v>0</v>
      </c>
      <c r="U7" s="32">
        <f>T7*100/C7</f>
        <v>0</v>
      </c>
    </row>
    <row r="8" spans="1:21" s="7" customFormat="1" ht="50.25" customHeight="1" x14ac:dyDescent="0.3">
      <c r="A8" s="6">
        <v>2</v>
      </c>
      <c r="B8" s="6" t="s">
        <v>21</v>
      </c>
      <c r="C8" s="16">
        <v>32</v>
      </c>
      <c r="D8" s="13">
        <v>30</v>
      </c>
      <c r="E8" s="32">
        <f t="shared" ref="E8:E12" si="0">D8*100/C8</f>
        <v>93.75</v>
      </c>
      <c r="F8" s="13">
        <v>2</v>
      </c>
      <c r="G8" s="32">
        <v>6.2</v>
      </c>
      <c r="H8" s="13">
        <v>0</v>
      </c>
      <c r="I8" s="32">
        <f t="shared" ref="I8:I12" si="1">H8*100/C8</f>
        <v>0</v>
      </c>
      <c r="J8" s="13">
        <v>28</v>
      </c>
      <c r="K8" s="32">
        <f t="shared" ref="K8:K12" si="2">J8*100/C8</f>
        <v>87.5</v>
      </c>
      <c r="L8" s="13">
        <v>4</v>
      </c>
      <c r="M8" s="32">
        <f t="shared" ref="M8:M12" si="3">L8*100/C8</f>
        <v>12.5</v>
      </c>
      <c r="N8" s="13">
        <v>0</v>
      </c>
      <c r="O8" s="32">
        <f t="shared" ref="O8:O11" si="4">N8*100/C8</f>
        <v>0</v>
      </c>
      <c r="P8" s="13">
        <v>28</v>
      </c>
      <c r="Q8" s="32">
        <f t="shared" ref="Q8:Q12" si="5">P8*100/C8</f>
        <v>87.5</v>
      </c>
      <c r="R8" s="13">
        <v>4</v>
      </c>
      <c r="S8" s="32">
        <f t="shared" ref="S8:S11" si="6">R8*100/C8</f>
        <v>12.5</v>
      </c>
      <c r="T8" s="13">
        <v>0</v>
      </c>
      <c r="U8" s="32">
        <f t="shared" ref="U8:U12" si="7">T8*100/C8</f>
        <v>0</v>
      </c>
    </row>
    <row r="9" spans="1:21" s="7" customFormat="1" ht="50.25" customHeight="1" x14ac:dyDescent="0.3">
      <c r="A9" s="6">
        <v>3</v>
      </c>
      <c r="B9" s="6" t="s">
        <v>22</v>
      </c>
      <c r="C9" s="16">
        <v>39</v>
      </c>
      <c r="D9" s="13">
        <v>34</v>
      </c>
      <c r="E9" s="32">
        <f t="shared" si="0"/>
        <v>87.179487179487182</v>
      </c>
      <c r="F9" s="13">
        <v>5</v>
      </c>
      <c r="G9" s="32">
        <f t="shared" ref="G9:G12" si="8">F9*100/C9</f>
        <v>12.820512820512821</v>
      </c>
      <c r="H9" s="13">
        <v>0</v>
      </c>
      <c r="I9" s="32">
        <f t="shared" si="1"/>
        <v>0</v>
      </c>
      <c r="J9" s="13">
        <v>33</v>
      </c>
      <c r="K9" s="32">
        <f t="shared" si="2"/>
        <v>84.615384615384613</v>
      </c>
      <c r="L9" s="13">
        <v>6</v>
      </c>
      <c r="M9" s="32">
        <f t="shared" si="3"/>
        <v>15.384615384615385</v>
      </c>
      <c r="N9" s="13">
        <v>0</v>
      </c>
      <c r="O9" s="32">
        <f t="shared" si="4"/>
        <v>0</v>
      </c>
      <c r="P9" s="13">
        <v>37</v>
      </c>
      <c r="Q9" s="32">
        <f t="shared" si="5"/>
        <v>94.871794871794876</v>
      </c>
      <c r="R9" s="13">
        <v>2</v>
      </c>
      <c r="S9" s="32">
        <f t="shared" si="6"/>
        <v>5.1282051282051286</v>
      </c>
      <c r="T9" s="13">
        <v>0</v>
      </c>
      <c r="U9" s="32">
        <f t="shared" si="7"/>
        <v>0</v>
      </c>
    </row>
    <row r="10" spans="1:21" s="7" customFormat="1" ht="50.25" customHeight="1" x14ac:dyDescent="0.3">
      <c r="A10" s="6">
        <v>4</v>
      </c>
      <c r="B10" s="6" t="s">
        <v>23</v>
      </c>
      <c r="C10" s="16">
        <v>34</v>
      </c>
      <c r="D10" s="13">
        <v>30</v>
      </c>
      <c r="E10" s="32">
        <f t="shared" si="0"/>
        <v>88.235294117647058</v>
      </c>
      <c r="F10" s="13">
        <v>4</v>
      </c>
      <c r="G10" s="32">
        <f t="shared" si="8"/>
        <v>11.764705882352942</v>
      </c>
      <c r="H10" s="13">
        <v>0</v>
      </c>
      <c r="I10" s="32">
        <f t="shared" si="1"/>
        <v>0</v>
      </c>
      <c r="J10" s="13">
        <v>28</v>
      </c>
      <c r="K10" s="32">
        <f t="shared" si="2"/>
        <v>82.352941176470594</v>
      </c>
      <c r="L10" s="13">
        <v>6</v>
      </c>
      <c r="M10" s="32">
        <f t="shared" si="3"/>
        <v>17.647058823529413</v>
      </c>
      <c r="N10" s="13">
        <v>0</v>
      </c>
      <c r="O10" s="32">
        <f t="shared" si="4"/>
        <v>0</v>
      </c>
      <c r="P10" s="13">
        <v>28</v>
      </c>
      <c r="Q10" s="32">
        <f t="shared" si="5"/>
        <v>82.352941176470594</v>
      </c>
      <c r="R10" s="13">
        <v>6</v>
      </c>
      <c r="S10" s="32">
        <f t="shared" si="6"/>
        <v>17.647058823529413</v>
      </c>
      <c r="T10" s="13">
        <v>0</v>
      </c>
      <c r="U10" s="32">
        <f t="shared" si="7"/>
        <v>0</v>
      </c>
    </row>
    <row r="11" spans="1:21" s="7" customFormat="1" ht="50.25" customHeight="1" x14ac:dyDescent="0.3">
      <c r="A11" s="6">
        <v>5</v>
      </c>
      <c r="B11" s="6" t="s">
        <v>24</v>
      </c>
      <c r="C11" s="16">
        <v>34</v>
      </c>
      <c r="D11" s="13">
        <v>31</v>
      </c>
      <c r="E11" s="32">
        <f t="shared" si="0"/>
        <v>91.17647058823529</v>
      </c>
      <c r="F11" s="13">
        <v>3</v>
      </c>
      <c r="G11" s="32">
        <f t="shared" si="8"/>
        <v>8.8235294117647065</v>
      </c>
      <c r="H11" s="13">
        <v>0</v>
      </c>
      <c r="I11" s="32">
        <f t="shared" si="1"/>
        <v>0</v>
      </c>
      <c r="J11" s="13">
        <v>28</v>
      </c>
      <c r="K11" s="32">
        <f t="shared" si="2"/>
        <v>82.352941176470594</v>
      </c>
      <c r="L11" s="13">
        <v>6</v>
      </c>
      <c r="M11" s="32">
        <f t="shared" si="3"/>
        <v>17.647058823529413</v>
      </c>
      <c r="N11" s="13">
        <v>0</v>
      </c>
      <c r="O11" s="32">
        <f t="shared" si="4"/>
        <v>0</v>
      </c>
      <c r="P11" s="13">
        <v>25</v>
      </c>
      <c r="Q11" s="32">
        <f t="shared" si="5"/>
        <v>73.529411764705884</v>
      </c>
      <c r="R11" s="13">
        <v>7</v>
      </c>
      <c r="S11" s="32">
        <f t="shared" si="6"/>
        <v>20.588235294117649</v>
      </c>
      <c r="T11" s="13">
        <v>2</v>
      </c>
      <c r="U11" s="32">
        <f t="shared" si="7"/>
        <v>5.882352941176471</v>
      </c>
    </row>
    <row r="12" spans="1:21" s="8" customFormat="1" ht="50.25" customHeight="1" x14ac:dyDescent="0.3">
      <c r="A12" s="48" t="s">
        <v>1</v>
      </c>
      <c r="B12" s="48"/>
      <c r="C12" s="30">
        <f>SUM(C7:C11)</f>
        <v>172</v>
      </c>
      <c r="D12" s="30">
        <f>SUM(D7:D11)</f>
        <v>155</v>
      </c>
      <c r="E12" s="45">
        <f t="shared" si="0"/>
        <v>90.116279069767444</v>
      </c>
      <c r="F12" s="30">
        <f>SUM(F7:F11)</f>
        <v>17</v>
      </c>
      <c r="G12" s="45">
        <f t="shared" si="8"/>
        <v>9.8837209302325579</v>
      </c>
      <c r="H12" s="30">
        <f>SUM(H7:H11)</f>
        <v>0</v>
      </c>
      <c r="I12" s="45">
        <f t="shared" si="1"/>
        <v>0</v>
      </c>
      <c r="J12" s="30">
        <f>SUM(J7:J11)</f>
        <v>146</v>
      </c>
      <c r="K12" s="45">
        <f t="shared" si="2"/>
        <v>84.883720930232556</v>
      </c>
      <c r="L12" s="30">
        <f>SUM(L7:L11)</f>
        <v>26</v>
      </c>
      <c r="M12" s="45">
        <f t="shared" si="3"/>
        <v>15.116279069767442</v>
      </c>
      <c r="N12" s="30">
        <f>SUM(N7:N11)</f>
        <v>0</v>
      </c>
      <c r="O12" s="45">
        <f>N12*100/C12</f>
        <v>0</v>
      </c>
      <c r="P12" s="30">
        <f>SUM(P7:P11)</f>
        <v>146</v>
      </c>
      <c r="Q12" s="45">
        <f t="shared" si="5"/>
        <v>84.883720930232556</v>
      </c>
      <c r="R12" s="30">
        <f>SUM(R7:R11)</f>
        <v>24</v>
      </c>
      <c r="S12" s="45">
        <v>13.9</v>
      </c>
      <c r="T12" s="30">
        <f>SUM(T7:T11)</f>
        <v>2</v>
      </c>
      <c r="U12" s="45">
        <f t="shared" si="7"/>
        <v>1.1627906976744187</v>
      </c>
    </row>
    <row r="13" spans="1:21" ht="27" customHeight="1" x14ac:dyDescent="0.3">
      <c r="J13" s="9"/>
      <c r="K13" s="9"/>
      <c r="Q13" s="50" t="s">
        <v>33</v>
      </c>
      <c r="R13" s="50"/>
      <c r="S13" s="50"/>
      <c r="T13" s="50"/>
      <c r="U13" s="50"/>
    </row>
    <row r="14" spans="1:21" x14ac:dyDescent="0.3">
      <c r="L14" s="11"/>
    </row>
    <row r="17" spans="17:21" x14ac:dyDescent="0.3">
      <c r="Q17" s="51" t="s">
        <v>33</v>
      </c>
      <c r="R17" s="51"/>
      <c r="S17" s="51"/>
      <c r="T17" s="51"/>
      <c r="U17" s="51"/>
    </row>
  </sheetData>
  <mergeCells count="21">
    <mergeCell ref="A1:G1"/>
    <mergeCell ref="A3:U3"/>
    <mergeCell ref="A4:A6"/>
    <mergeCell ref="C4:C6"/>
    <mergeCell ref="A12:B12"/>
    <mergeCell ref="A2:U2"/>
    <mergeCell ref="Q17:U17"/>
    <mergeCell ref="B4:B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Q13:U13"/>
  </mergeCells>
  <pageMargins left="0.35" right="0.21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13" workbookViewId="0">
      <selection activeCell="P17" sqref="P17:U17"/>
    </sheetView>
  </sheetViews>
  <sheetFormatPr defaultRowHeight="18.75" x14ac:dyDescent="0.3"/>
  <cols>
    <col min="1" max="1" width="4.21875" style="9" customWidth="1"/>
    <col min="2" max="2" width="5.21875" style="9" customWidth="1"/>
    <col min="3" max="3" width="5.5546875" style="9" customWidth="1"/>
    <col min="4" max="9" width="5.33203125" style="9" customWidth="1"/>
    <col min="10" max="11" width="5.33203125" style="10" customWidth="1"/>
    <col min="12" max="21" width="5.33203125" style="9" customWidth="1"/>
    <col min="22" max="16384" width="8.88671875" style="9"/>
  </cols>
  <sheetData>
    <row r="1" spans="1:21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1"/>
      <c r="I1" s="1"/>
      <c r="J1" s="2"/>
      <c r="K1" s="2"/>
    </row>
    <row r="2" spans="1:21" s="3" customFormat="1" ht="48.75" customHeight="1" x14ac:dyDescent="0.3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s="4" customFormat="1" ht="11.2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s="5" customFormat="1" ht="28.5" customHeight="1" x14ac:dyDescent="0.3">
      <c r="A4" s="54" t="s">
        <v>0</v>
      </c>
      <c r="B4" s="54" t="s">
        <v>38</v>
      </c>
      <c r="C4" s="54" t="s">
        <v>32</v>
      </c>
      <c r="D4" s="49" t="s">
        <v>26</v>
      </c>
      <c r="E4" s="49"/>
      <c r="F4" s="49"/>
      <c r="G4" s="49"/>
      <c r="H4" s="49"/>
      <c r="I4" s="49"/>
      <c r="J4" s="49" t="s">
        <v>27</v>
      </c>
      <c r="K4" s="49"/>
      <c r="L4" s="49"/>
      <c r="M4" s="49"/>
      <c r="N4" s="49"/>
      <c r="O4" s="49"/>
      <c r="P4" s="49" t="s">
        <v>28</v>
      </c>
      <c r="Q4" s="49"/>
      <c r="R4" s="49"/>
      <c r="S4" s="49"/>
      <c r="T4" s="49"/>
      <c r="U4" s="49"/>
    </row>
    <row r="5" spans="1:21" s="5" customFormat="1" ht="27" customHeight="1" x14ac:dyDescent="0.3">
      <c r="A5" s="55"/>
      <c r="B5" s="55"/>
      <c r="C5" s="55"/>
      <c r="D5" s="49" t="s">
        <v>29</v>
      </c>
      <c r="E5" s="49"/>
      <c r="F5" s="49" t="s">
        <v>30</v>
      </c>
      <c r="G5" s="49"/>
      <c r="H5" s="49" t="s">
        <v>31</v>
      </c>
      <c r="I5" s="49"/>
      <c r="J5" s="49" t="s">
        <v>29</v>
      </c>
      <c r="K5" s="49"/>
      <c r="L5" s="49" t="s">
        <v>30</v>
      </c>
      <c r="M5" s="49"/>
      <c r="N5" s="49" t="s">
        <v>31</v>
      </c>
      <c r="O5" s="49"/>
      <c r="P5" s="49" t="s">
        <v>29</v>
      </c>
      <c r="Q5" s="49"/>
      <c r="R5" s="49" t="s">
        <v>30</v>
      </c>
      <c r="S5" s="49"/>
      <c r="T5" s="49" t="s">
        <v>31</v>
      </c>
      <c r="U5" s="49"/>
    </row>
    <row r="6" spans="1:21" s="5" customFormat="1" ht="32.25" customHeight="1" x14ac:dyDescent="0.3">
      <c r="A6" s="56"/>
      <c r="B6" s="56"/>
      <c r="C6" s="56"/>
      <c r="D6" s="39" t="s">
        <v>25</v>
      </c>
      <c r="E6" s="39" t="s">
        <v>40</v>
      </c>
      <c r="F6" s="39" t="s">
        <v>25</v>
      </c>
      <c r="G6" s="39" t="s">
        <v>40</v>
      </c>
      <c r="H6" s="39" t="s">
        <v>25</v>
      </c>
      <c r="I6" s="39" t="s">
        <v>40</v>
      </c>
      <c r="J6" s="39" t="s">
        <v>25</v>
      </c>
      <c r="K6" s="39" t="s">
        <v>40</v>
      </c>
      <c r="L6" s="39" t="s">
        <v>25</v>
      </c>
      <c r="M6" s="39" t="s">
        <v>40</v>
      </c>
      <c r="N6" s="39" t="s">
        <v>25</v>
      </c>
      <c r="O6" s="39" t="s">
        <v>40</v>
      </c>
      <c r="P6" s="39" t="s">
        <v>25</v>
      </c>
      <c r="Q6" s="39" t="s">
        <v>40</v>
      </c>
      <c r="R6" s="39" t="s">
        <v>25</v>
      </c>
      <c r="S6" s="39" t="s">
        <v>40</v>
      </c>
      <c r="T6" s="39" t="s">
        <v>25</v>
      </c>
      <c r="U6" s="39" t="s">
        <v>40</v>
      </c>
    </row>
    <row r="7" spans="1:21" s="7" customFormat="1" ht="50.25" customHeight="1" x14ac:dyDescent="0.3">
      <c r="A7" s="15">
        <v>1</v>
      </c>
      <c r="B7" s="15" t="s">
        <v>7</v>
      </c>
      <c r="C7" s="16">
        <v>55</v>
      </c>
      <c r="D7" s="13">
        <v>55</v>
      </c>
      <c r="E7" s="32">
        <f>D7*100/C7</f>
        <v>100</v>
      </c>
      <c r="F7" s="13">
        <v>0</v>
      </c>
      <c r="G7" s="32">
        <f>F7*100/C7</f>
        <v>0</v>
      </c>
      <c r="H7" s="13">
        <v>0</v>
      </c>
      <c r="I7" s="32">
        <f>H7*100/C7</f>
        <v>0</v>
      </c>
      <c r="J7" s="13">
        <v>52</v>
      </c>
      <c r="K7" s="32">
        <f>J7*100/C7</f>
        <v>94.545454545454547</v>
      </c>
      <c r="L7" s="13">
        <v>3</v>
      </c>
      <c r="M7" s="32">
        <f>L7*100/C7</f>
        <v>5.4545454545454541</v>
      </c>
      <c r="N7" s="13">
        <v>0</v>
      </c>
      <c r="O7" s="32">
        <f>N7*100/C7</f>
        <v>0</v>
      </c>
      <c r="P7" s="13">
        <v>43</v>
      </c>
      <c r="Q7" s="32">
        <f>P7*100/C7</f>
        <v>78.181818181818187</v>
      </c>
      <c r="R7" s="13">
        <v>12</v>
      </c>
      <c r="S7" s="32">
        <f>R7*100/C7</f>
        <v>21.818181818181817</v>
      </c>
      <c r="T7" s="13">
        <v>0</v>
      </c>
      <c r="U7" s="32">
        <f>T7*100/C7</f>
        <v>0</v>
      </c>
    </row>
    <row r="8" spans="1:21" s="7" customFormat="1" ht="50.25" customHeight="1" x14ac:dyDescent="0.3">
      <c r="A8" s="15">
        <v>2</v>
      </c>
      <c r="B8" s="15" t="s">
        <v>8</v>
      </c>
      <c r="C8" s="16">
        <v>37</v>
      </c>
      <c r="D8" s="13">
        <v>32</v>
      </c>
      <c r="E8" s="32">
        <f t="shared" ref="E8:E12" si="0">D8*100/C8</f>
        <v>86.486486486486484</v>
      </c>
      <c r="F8" s="13">
        <v>5</v>
      </c>
      <c r="G8" s="32">
        <f t="shared" ref="G8:G12" si="1">F8*100/C8</f>
        <v>13.513513513513514</v>
      </c>
      <c r="H8" s="13">
        <v>0</v>
      </c>
      <c r="I8" s="32">
        <f t="shared" ref="I8:I12" si="2">H8*100/C8</f>
        <v>0</v>
      </c>
      <c r="J8" s="13">
        <v>35</v>
      </c>
      <c r="K8" s="32">
        <f t="shared" ref="K8:K12" si="3">J8*100/C8</f>
        <v>94.594594594594597</v>
      </c>
      <c r="L8" s="13">
        <v>2</v>
      </c>
      <c r="M8" s="32">
        <f t="shared" ref="M8:M12" si="4">L8*100/C8</f>
        <v>5.4054054054054053</v>
      </c>
      <c r="N8" s="13">
        <v>0</v>
      </c>
      <c r="O8" s="32">
        <f t="shared" ref="O8:O11" si="5">N8*100/C8</f>
        <v>0</v>
      </c>
      <c r="P8" s="13">
        <v>30</v>
      </c>
      <c r="Q8" s="32">
        <f t="shared" ref="Q8:Q12" si="6">P8*100/C8</f>
        <v>81.081081081081081</v>
      </c>
      <c r="R8" s="13">
        <v>7</v>
      </c>
      <c r="S8" s="32">
        <f t="shared" ref="S8:S12" si="7">R8*100/C8</f>
        <v>18.918918918918919</v>
      </c>
      <c r="T8" s="13">
        <v>0</v>
      </c>
      <c r="U8" s="32">
        <f t="shared" ref="U8:U12" si="8">T8*100/C8</f>
        <v>0</v>
      </c>
    </row>
    <row r="9" spans="1:21" s="7" customFormat="1" ht="50.25" customHeight="1" x14ac:dyDescent="0.3">
      <c r="A9" s="15">
        <v>3</v>
      </c>
      <c r="B9" s="15" t="s">
        <v>9</v>
      </c>
      <c r="C9" s="16">
        <v>48</v>
      </c>
      <c r="D9" s="13">
        <v>46</v>
      </c>
      <c r="E9" s="32">
        <f t="shared" si="0"/>
        <v>95.833333333333329</v>
      </c>
      <c r="F9" s="13">
        <v>2</v>
      </c>
      <c r="G9" s="32">
        <f t="shared" si="1"/>
        <v>4.166666666666667</v>
      </c>
      <c r="H9" s="13">
        <v>0</v>
      </c>
      <c r="I9" s="32">
        <f t="shared" si="2"/>
        <v>0</v>
      </c>
      <c r="J9" s="13">
        <v>45</v>
      </c>
      <c r="K9" s="32">
        <f>J9*100/C9</f>
        <v>93.75</v>
      </c>
      <c r="L9" s="13">
        <v>3</v>
      </c>
      <c r="M9" s="32">
        <v>6.2</v>
      </c>
      <c r="N9" s="13">
        <v>0</v>
      </c>
      <c r="O9" s="32">
        <f t="shared" si="5"/>
        <v>0</v>
      </c>
      <c r="P9" s="13">
        <v>43</v>
      </c>
      <c r="Q9" s="32">
        <f t="shared" si="6"/>
        <v>89.583333333333329</v>
      </c>
      <c r="R9" s="13">
        <v>5</v>
      </c>
      <c r="S9" s="32">
        <f t="shared" si="7"/>
        <v>10.416666666666666</v>
      </c>
      <c r="T9" s="13">
        <v>0</v>
      </c>
      <c r="U9" s="32">
        <f t="shared" si="8"/>
        <v>0</v>
      </c>
    </row>
    <row r="10" spans="1:21" s="7" customFormat="1" ht="50.25" customHeight="1" x14ac:dyDescent="0.3">
      <c r="A10" s="15">
        <v>4</v>
      </c>
      <c r="B10" s="15" t="s">
        <v>10</v>
      </c>
      <c r="C10" s="16">
        <v>41</v>
      </c>
      <c r="D10" s="13">
        <v>39</v>
      </c>
      <c r="E10" s="32">
        <f t="shared" si="0"/>
        <v>95.121951219512198</v>
      </c>
      <c r="F10" s="13">
        <v>2</v>
      </c>
      <c r="G10" s="32">
        <f t="shared" si="1"/>
        <v>4.8780487804878048</v>
      </c>
      <c r="H10" s="13">
        <v>0</v>
      </c>
      <c r="I10" s="32">
        <f t="shared" si="2"/>
        <v>0</v>
      </c>
      <c r="J10" s="13">
        <v>39</v>
      </c>
      <c r="K10" s="32">
        <f t="shared" si="3"/>
        <v>95.121951219512198</v>
      </c>
      <c r="L10" s="13">
        <v>2</v>
      </c>
      <c r="M10" s="32">
        <f t="shared" si="4"/>
        <v>4.8780487804878048</v>
      </c>
      <c r="N10" s="13">
        <v>0</v>
      </c>
      <c r="O10" s="32">
        <f t="shared" si="5"/>
        <v>0</v>
      </c>
      <c r="P10" s="13">
        <v>36</v>
      </c>
      <c r="Q10" s="32">
        <f t="shared" si="6"/>
        <v>87.804878048780495</v>
      </c>
      <c r="R10" s="13">
        <v>5</v>
      </c>
      <c r="S10" s="32">
        <f t="shared" si="7"/>
        <v>12.195121951219512</v>
      </c>
      <c r="T10" s="13">
        <v>0</v>
      </c>
      <c r="U10" s="32">
        <f t="shared" si="8"/>
        <v>0</v>
      </c>
    </row>
    <row r="11" spans="1:21" s="8" customFormat="1" ht="50.25" customHeight="1" x14ac:dyDescent="0.3">
      <c r="A11" s="15">
        <v>5</v>
      </c>
      <c r="B11" s="15" t="s">
        <v>34</v>
      </c>
      <c r="C11" s="16">
        <v>47</v>
      </c>
      <c r="D11" s="13">
        <v>45</v>
      </c>
      <c r="E11" s="32">
        <f t="shared" si="0"/>
        <v>95.744680851063833</v>
      </c>
      <c r="F11" s="13">
        <v>2</v>
      </c>
      <c r="G11" s="32">
        <f t="shared" si="1"/>
        <v>4.2553191489361701</v>
      </c>
      <c r="H11" s="13">
        <v>0</v>
      </c>
      <c r="I11" s="32">
        <f t="shared" si="2"/>
        <v>0</v>
      </c>
      <c r="J11" s="13">
        <v>45</v>
      </c>
      <c r="K11" s="32">
        <f t="shared" si="3"/>
        <v>95.744680851063833</v>
      </c>
      <c r="L11" s="13">
        <v>2</v>
      </c>
      <c r="M11" s="32">
        <f t="shared" si="4"/>
        <v>4.2553191489361701</v>
      </c>
      <c r="N11" s="13">
        <v>0</v>
      </c>
      <c r="O11" s="32">
        <f t="shared" si="5"/>
        <v>0</v>
      </c>
      <c r="P11" s="13">
        <v>42</v>
      </c>
      <c r="Q11" s="32">
        <f t="shared" si="6"/>
        <v>89.361702127659569</v>
      </c>
      <c r="R11" s="13">
        <v>5</v>
      </c>
      <c r="S11" s="32">
        <f t="shared" si="7"/>
        <v>10.638297872340425</v>
      </c>
      <c r="T11" s="13">
        <v>0</v>
      </c>
      <c r="U11" s="32">
        <f t="shared" si="8"/>
        <v>0</v>
      </c>
    </row>
    <row r="12" spans="1:21" ht="49.5" customHeight="1" x14ac:dyDescent="0.3">
      <c r="A12" s="63" t="s">
        <v>1</v>
      </c>
      <c r="B12" s="63"/>
      <c r="C12" s="30">
        <f>SUM(C7:C11)</f>
        <v>228</v>
      </c>
      <c r="D12" s="30">
        <f>SUM(D7:D11)</f>
        <v>217</v>
      </c>
      <c r="E12" s="45">
        <f t="shared" si="0"/>
        <v>95.175438596491233</v>
      </c>
      <c r="F12" s="30">
        <f>SUM(F7:F11)</f>
        <v>11</v>
      </c>
      <c r="G12" s="45">
        <f t="shared" si="1"/>
        <v>4.8245614035087723</v>
      </c>
      <c r="H12" s="30">
        <f>SUM(H7:H11)</f>
        <v>0</v>
      </c>
      <c r="I12" s="45">
        <f t="shared" si="2"/>
        <v>0</v>
      </c>
      <c r="J12" s="30">
        <f>SUM(J7:J11)</f>
        <v>216</v>
      </c>
      <c r="K12" s="45">
        <f t="shared" si="3"/>
        <v>94.736842105263165</v>
      </c>
      <c r="L12" s="30">
        <f>SUM(L7:L11)</f>
        <v>12</v>
      </c>
      <c r="M12" s="45">
        <f t="shared" si="4"/>
        <v>5.2631578947368425</v>
      </c>
      <c r="N12" s="30">
        <f>SUM(N7:N11)</f>
        <v>0</v>
      </c>
      <c r="O12" s="45">
        <f>N12*100/C12</f>
        <v>0</v>
      </c>
      <c r="P12" s="30">
        <f>SUM(P7:P11)</f>
        <v>194</v>
      </c>
      <c r="Q12" s="45">
        <f t="shared" si="6"/>
        <v>85.087719298245617</v>
      </c>
      <c r="R12" s="30">
        <f>SUM(R7:R11)</f>
        <v>34</v>
      </c>
      <c r="S12" s="45">
        <f t="shared" si="7"/>
        <v>14.912280701754385</v>
      </c>
      <c r="T12" s="30">
        <f>SUM(T7:T11)</f>
        <v>0</v>
      </c>
      <c r="U12" s="45">
        <f t="shared" si="8"/>
        <v>0</v>
      </c>
    </row>
    <row r="13" spans="1:21" ht="25.5" customHeight="1" x14ac:dyDescent="0.3">
      <c r="A13" s="18"/>
      <c r="B13" s="18"/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61" t="s">
        <v>33</v>
      </c>
      <c r="Q13" s="61"/>
      <c r="R13" s="61"/>
      <c r="S13" s="61"/>
      <c r="T13" s="61"/>
      <c r="U13" s="61"/>
    </row>
    <row r="14" spans="1:21" ht="18.75" customHeight="1" x14ac:dyDescent="0.3">
      <c r="J14" s="9"/>
      <c r="K14" s="9"/>
      <c r="Q14" s="62" t="s">
        <v>33</v>
      </c>
      <c r="R14" s="62"/>
      <c r="S14" s="62"/>
      <c r="T14" s="62"/>
      <c r="U14" s="62"/>
    </row>
    <row r="15" spans="1:21" x14ac:dyDescent="0.3">
      <c r="L15" s="11"/>
    </row>
    <row r="16" spans="1:21" x14ac:dyDescent="0.3">
      <c r="L16" s="11"/>
    </row>
    <row r="17" spans="16:21" x14ac:dyDescent="0.3">
      <c r="P17" s="51" t="s">
        <v>33</v>
      </c>
      <c r="Q17" s="51"/>
      <c r="R17" s="51"/>
      <c r="S17" s="51"/>
      <c r="T17" s="51"/>
      <c r="U17" s="51"/>
    </row>
    <row r="18" spans="16:21" x14ac:dyDescent="0.3">
      <c r="Q18" s="51" t="s">
        <v>33</v>
      </c>
      <c r="R18" s="51"/>
      <c r="S18" s="51"/>
      <c r="T18" s="51"/>
      <c r="U18" s="51"/>
    </row>
  </sheetData>
  <mergeCells count="23">
    <mergeCell ref="Q18:U18"/>
    <mergeCell ref="B4:B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Q14:U14"/>
    <mergeCell ref="R5:S5"/>
    <mergeCell ref="T5:U5"/>
    <mergeCell ref="A12:B12"/>
    <mergeCell ref="P13:U13"/>
    <mergeCell ref="P17:U17"/>
    <mergeCell ref="A1:G1"/>
    <mergeCell ref="A3:U3"/>
    <mergeCell ref="A4:A6"/>
    <mergeCell ref="C4:C6"/>
    <mergeCell ref="A2:U2"/>
  </mergeCells>
  <pageMargins left="0.4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7" workbookViewId="0">
      <selection activeCell="Q16" sqref="Q16:V16"/>
    </sheetView>
  </sheetViews>
  <sheetFormatPr defaultRowHeight="18.75" x14ac:dyDescent="0.3"/>
  <cols>
    <col min="1" max="1" width="4.109375" style="9" customWidth="1"/>
    <col min="2" max="2" width="4.44140625" style="9" customWidth="1"/>
    <col min="3" max="3" width="5.33203125" style="9" customWidth="1"/>
    <col min="4" max="4" width="5.88671875" style="28" hidden="1" customWidth="1"/>
    <col min="5" max="10" width="5.33203125" style="9" customWidth="1"/>
    <col min="11" max="12" width="5.33203125" style="10" customWidth="1"/>
    <col min="13" max="22" width="5.33203125" style="9" customWidth="1"/>
    <col min="23" max="16384" width="8.88671875" style="9"/>
  </cols>
  <sheetData>
    <row r="1" spans="1:22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52"/>
      <c r="I1" s="1"/>
      <c r="J1" s="1"/>
      <c r="K1" s="2"/>
      <c r="L1" s="2"/>
    </row>
    <row r="2" spans="1:22" s="3" customFormat="1" ht="48.75" customHeight="1" x14ac:dyDescent="0.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s="4" customFormat="1" ht="1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s="5" customFormat="1" ht="26.25" customHeight="1" x14ac:dyDescent="0.3">
      <c r="A4" s="54" t="s">
        <v>0</v>
      </c>
      <c r="B4" s="54" t="s">
        <v>38</v>
      </c>
      <c r="C4" s="54" t="s">
        <v>32</v>
      </c>
      <c r="D4" s="36"/>
      <c r="E4" s="49" t="s">
        <v>26</v>
      </c>
      <c r="F4" s="49"/>
      <c r="G4" s="49"/>
      <c r="H4" s="49"/>
      <c r="I4" s="49"/>
      <c r="J4" s="49"/>
      <c r="K4" s="49" t="s">
        <v>27</v>
      </c>
      <c r="L4" s="49"/>
      <c r="M4" s="49"/>
      <c r="N4" s="49"/>
      <c r="O4" s="49"/>
      <c r="P4" s="49"/>
      <c r="Q4" s="49" t="s">
        <v>28</v>
      </c>
      <c r="R4" s="49"/>
      <c r="S4" s="49"/>
      <c r="T4" s="49"/>
      <c r="U4" s="49"/>
      <c r="V4" s="49"/>
    </row>
    <row r="5" spans="1:22" s="5" customFormat="1" ht="22.5" customHeight="1" x14ac:dyDescent="0.3">
      <c r="A5" s="55"/>
      <c r="B5" s="55"/>
      <c r="C5" s="55"/>
      <c r="D5" s="38"/>
      <c r="E5" s="49" t="s">
        <v>29</v>
      </c>
      <c r="F5" s="49"/>
      <c r="G5" s="49" t="s">
        <v>30</v>
      </c>
      <c r="H5" s="49"/>
      <c r="I5" s="49" t="s">
        <v>31</v>
      </c>
      <c r="J5" s="49"/>
      <c r="K5" s="49" t="s">
        <v>29</v>
      </c>
      <c r="L5" s="49"/>
      <c r="M5" s="49" t="s">
        <v>30</v>
      </c>
      <c r="N5" s="49"/>
      <c r="O5" s="49" t="s">
        <v>31</v>
      </c>
      <c r="P5" s="49"/>
      <c r="Q5" s="49" t="s">
        <v>29</v>
      </c>
      <c r="R5" s="49"/>
      <c r="S5" s="49" t="s">
        <v>30</v>
      </c>
      <c r="T5" s="49"/>
      <c r="U5" s="49" t="s">
        <v>31</v>
      </c>
      <c r="V5" s="49"/>
    </row>
    <row r="6" spans="1:22" s="5" customFormat="1" ht="32.25" customHeight="1" x14ac:dyDescent="0.3">
      <c r="A6" s="56"/>
      <c r="B6" s="56"/>
      <c r="C6" s="56"/>
      <c r="D6" s="37"/>
      <c r="E6" s="39" t="s">
        <v>25</v>
      </c>
      <c r="F6" s="39" t="s">
        <v>40</v>
      </c>
      <c r="G6" s="39" t="s">
        <v>25</v>
      </c>
      <c r="H6" s="39" t="s">
        <v>40</v>
      </c>
      <c r="I6" s="39" t="s">
        <v>25</v>
      </c>
      <c r="J6" s="39" t="s">
        <v>40</v>
      </c>
      <c r="K6" s="39" t="s">
        <v>25</v>
      </c>
      <c r="L6" s="39" t="s">
        <v>40</v>
      </c>
      <c r="M6" s="39" t="s">
        <v>25</v>
      </c>
      <c r="N6" s="39" t="s">
        <v>40</v>
      </c>
      <c r="O6" s="39" t="s">
        <v>25</v>
      </c>
      <c r="P6" s="39" t="s">
        <v>40</v>
      </c>
      <c r="Q6" s="39" t="s">
        <v>25</v>
      </c>
      <c r="R6" s="39" t="s">
        <v>40</v>
      </c>
      <c r="S6" s="39" t="s">
        <v>25</v>
      </c>
      <c r="T6" s="39" t="s">
        <v>40</v>
      </c>
      <c r="U6" s="39" t="s">
        <v>25</v>
      </c>
      <c r="V6" s="39" t="s">
        <v>40</v>
      </c>
    </row>
    <row r="7" spans="1:22" s="7" customFormat="1" ht="50.25" customHeight="1" x14ac:dyDescent="0.3">
      <c r="A7" s="15">
        <v>1</v>
      </c>
      <c r="B7" s="15" t="s">
        <v>3</v>
      </c>
      <c r="C7" s="16" t="s">
        <v>50</v>
      </c>
      <c r="D7" s="16">
        <v>37</v>
      </c>
      <c r="E7" s="13">
        <v>28</v>
      </c>
      <c r="F7" s="32">
        <v>73.7</v>
      </c>
      <c r="G7" s="13">
        <v>10</v>
      </c>
      <c r="H7" s="32">
        <v>26.3</v>
      </c>
      <c r="I7" s="13">
        <v>0</v>
      </c>
      <c r="J7" s="32">
        <f>I7*100/D7</f>
        <v>0</v>
      </c>
      <c r="K7" s="13">
        <v>28</v>
      </c>
      <c r="L7" s="32">
        <v>73.7</v>
      </c>
      <c r="M7" s="13">
        <v>10</v>
      </c>
      <c r="N7" s="32">
        <v>26.3</v>
      </c>
      <c r="O7" s="13">
        <v>0</v>
      </c>
      <c r="P7" s="32">
        <f>O7*100/D7</f>
        <v>0</v>
      </c>
      <c r="Q7" s="13">
        <v>27</v>
      </c>
      <c r="R7" s="32">
        <v>71.099999999999994</v>
      </c>
      <c r="S7" s="13">
        <v>11</v>
      </c>
      <c r="T7" s="32">
        <v>28.9</v>
      </c>
      <c r="U7" s="13">
        <v>0</v>
      </c>
      <c r="V7" s="32">
        <f>U7*100/D7</f>
        <v>0</v>
      </c>
    </row>
    <row r="8" spans="1:22" s="7" customFormat="1" ht="50.25" customHeight="1" x14ac:dyDescent="0.3">
      <c r="A8" s="15">
        <v>2</v>
      </c>
      <c r="B8" s="15" t="s">
        <v>4</v>
      </c>
      <c r="C8" s="16">
        <v>45</v>
      </c>
      <c r="D8" s="16">
        <v>45</v>
      </c>
      <c r="E8" s="13">
        <v>40</v>
      </c>
      <c r="F8" s="32">
        <f t="shared" ref="F8:F11" si="0">E8*100/D8</f>
        <v>88.888888888888886</v>
      </c>
      <c r="G8" s="13">
        <v>5</v>
      </c>
      <c r="H8" s="32">
        <f t="shared" ref="H8:H11" si="1">G8*100/D8</f>
        <v>11.111111111111111</v>
      </c>
      <c r="I8" s="13">
        <v>0</v>
      </c>
      <c r="J8" s="32">
        <f t="shared" ref="J8:J12" si="2">I8*100/D8</f>
        <v>0</v>
      </c>
      <c r="K8" s="13">
        <v>38</v>
      </c>
      <c r="L8" s="32">
        <f t="shared" ref="L8:L11" si="3">K8*100/D8</f>
        <v>84.444444444444443</v>
      </c>
      <c r="M8" s="13">
        <v>7</v>
      </c>
      <c r="N8" s="32">
        <f t="shared" ref="N8:N11" si="4">M8*100/D8</f>
        <v>15.555555555555555</v>
      </c>
      <c r="O8" s="13">
        <v>0</v>
      </c>
      <c r="P8" s="32">
        <f t="shared" ref="P8:P11" si="5">O8*100/D8</f>
        <v>0</v>
      </c>
      <c r="Q8" s="13">
        <v>41</v>
      </c>
      <c r="R8" s="32">
        <f t="shared" ref="R8:R11" si="6">Q8*100/D8</f>
        <v>91.111111111111114</v>
      </c>
      <c r="S8" s="13">
        <v>4</v>
      </c>
      <c r="T8" s="32">
        <f t="shared" ref="T8:T12" si="7">S8*100/D8</f>
        <v>8.8888888888888893</v>
      </c>
      <c r="U8" s="13">
        <v>0</v>
      </c>
      <c r="V8" s="32">
        <f t="shared" ref="V8:V12" si="8">U8*100/D8</f>
        <v>0</v>
      </c>
    </row>
    <row r="9" spans="1:22" s="7" customFormat="1" ht="50.25" customHeight="1" x14ac:dyDescent="0.3">
      <c r="A9" s="15">
        <v>3</v>
      </c>
      <c r="B9" s="15" t="s">
        <v>5</v>
      </c>
      <c r="C9" s="16">
        <v>38</v>
      </c>
      <c r="D9" s="16">
        <v>38</v>
      </c>
      <c r="E9" s="13">
        <v>34</v>
      </c>
      <c r="F9" s="32">
        <f t="shared" si="0"/>
        <v>89.473684210526315</v>
      </c>
      <c r="G9" s="13">
        <v>4</v>
      </c>
      <c r="H9" s="32">
        <f t="shared" si="1"/>
        <v>10.526315789473685</v>
      </c>
      <c r="I9" s="13">
        <v>0</v>
      </c>
      <c r="J9" s="32">
        <f t="shared" si="2"/>
        <v>0</v>
      </c>
      <c r="K9" s="13">
        <v>32</v>
      </c>
      <c r="L9" s="32">
        <f t="shared" si="3"/>
        <v>84.21052631578948</v>
      </c>
      <c r="M9" s="13">
        <v>6</v>
      </c>
      <c r="N9" s="32">
        <f t="shared" si="4"/>
        <v>15.789473684210526</v>
      </c>
      <c r="O9" s="13">
        <v>0</v>
      </c>
      <c r="P9" s="32">
        <f t="shared" si="5"/>
        <v>0</v>
      </c>
      <c r="Q9" s="13">
        <v>33</v>
      </c>
      <c r="R9" s="32">
        <f t="shared" si="6"/>
        <v>86.84210526315789</v>
      </c>
      <c r="S9" s="13">
        <v>5</v>
      </c>
      <c r="T9" s="32">
        <f t="shared" si="7"/>
        <v>13.157894736842104</v>
      </c>
      <c r="U9" s="13">
        <v>0</v>
      </c>
      <c r="V9" s="32">
        <f t="shared" si="8"/>
        <v>0</v>
      </c>
    </row>
    <row r="10" spans="1:22" s="7" customFormat="1" ht="50.25" customHeight="1" x14ac:dyDescent="0.3">
      <c r="A10" s="15">
        <v>4</v>
      </c>
      <c r="B10" s="15" t="s">
        <v>6</v>
      </c>
      <c r="C10" s="16">
        <v>33</v>
      </c>
      <c r="D10" s="16">
        <v>33</v>
      </c>
      <c r="E10" s="13">
        <v>30</v>
      </c>
      <c r="F10" s="32">
        <f t="shared" si="0"/>
        <v>90.909090909090907</v>
      </c>
      <c r="G10" s="13">
        <v>3</v>
      </c>
      <c r="H10" s="32">
        <f t="shared" si="1"/>
        <v>9.0909090909090917</v>
      </c>
      <c r="I10" s="13">
        <v>0</v>
      </c>
      <c r="J10" s="32">
        <f t="shared" si="2"/>
        <v>0</v>
      </c>
      <c r="K10" s="13">
        <v>29</v>
      </c>
      <c r="L10" s="32">
        <f t="shared" si="3"/>
        <v>87.878787878787875</v>
      </c>
      <c r="M10" s="13">
        <v>4</v>
      </c>
      <c r="N10" s="32">
        <f t="shared" si="4"/>
        <v>12.121212121212121</v>
      </c>
      <c r="O10" s="13">
        <v>0</v>
      </c>
      <c r="P10" s="32">
        <f t="shared" si="5"/>
        <v>0</v>
      </c>
      <c r="Q10" s="13">
        <v>28</v>
      </c>
      <c r="R10" s="32">
        <f t="shared" si="6"/>
        <v>84.848484848484844</v>
      </c>
      <c r="S10" s="13">
        <v>5</v>
      </c>
      <c r="T10" s="32">
        <f t="shared" si="7"/>
        <v>15.151515151515152</v>
      </c>
      <c r="U10" s="13">
        <v>0</v>
      </c>
      <c r="V10" s="32">
        <f t="shared" si="8"/>
        <v>0</v>
      </c>
    </row>
    <row r="11" spans="1:22" s="7" customFormat="1" ht="50.25" customHeight="1" x14ac:dyDescent="0.3">
      <c r="A11" s="15">
        <v>5</v>
      </c>
      <c r="B11" s="15" t="s">
        <v>39</v>
      </c>
      <c r="C11" s="16">
        <v>42</v>
      </c>
      <c r="D11" s="16">
        <v>42</v>
      </c>
      <c r="E11" s="13">
        <v>42</v>
      </c>
      <c r="F11" s="32">
        <f t="shared" si="0"/>
        <v>100</v>
      </c>
      <c r="G11" s="13">
        <v>0</v>
      </c>
      <c r="H11" s="32">
        <f t="shared" si="1"/>
        <v>0</v>
      </c>
      <c r="I11" s="13">
        <v>0</v>
      </c>
      <c r="J11" s="32">
        <f t="shared" si="2"/>
        <v>0</v>
      </c>
      <c r="K11" s="13">
        <v>41</v>
      </c>
      <c r="L11" s="32">
        <f t="shared" si="3"/>
        <v>97.61904761904762</v>
      </c>
      <c r="M11" s="13">
        <v>1</v>
      </c>
      <c r="N11" s="32">
        <f t="shared" si="4"/>
        <v>2.3809523809523809</v>
      </c>
      <c r="O11" s="13">
        <v>0</v>
      </c>
      <c r="P11" s="32">
        <f t="shared" si="5"/>
        <v>0</v>
      </c>
      <c r="Q11" s="13">
        <v>41</v>
      </c>
      <c r="R11" s="32">
        <f t="shared" si="6"/>
        <v>97.61904761904762</v>
      </c>
      <c r="S11" s="13">
        <v>1</v>
      </c>
      <c r="T11" s="32">
        <f t="shared" si="7"/>
        <v>2.3809523809523809</v>
      </c>
      <c r="U11" s="13">
        <v>0</v>
      </c>
      <c r="V11" s="32">
        <f t="shared" si="8"/>
        <v>0</v>
      </c>
    </row>
    <row r="12" spans="1:22" s="7" customFormat="1" ht="50.25" customHeight="1" x14ac:dyDescent="0.3">
      <c r="A12" s="63" t="s">
        <v>1</v>
      </c>
      <c r="B12" s="63"/>
      <c r="C12" s="30" t="s">
        <v>52</v>
      </c>
      <c r="D12" s="30">
        <f>SUM(D7:D11)</f>
        <v>195</v>
      </c>
      <c r="E12" s="30">
        <f>SUM(E7:E11)</f>
        <v>174</v>
      </c>
      <c r="F12" s="45">
        <v>88.8</v>
      </c>
      <c r="G12" s="30">
        <f>SUM(G7:G11)</f>
        <v>22</v>
      </c>
      <c r="H12" s="45">
        <v>11.2</v>
      </c>
      <c r="I12" s="30">
        <f>SUM(I7:I11)</f>
        <v>0</v>
      </c>
      <c r="J12" s="45">
        <f t="shared" si="2"/>
        <v>0</v>
      </c>
      <c r="K12" s="30">
        <f>SUM(K7:K11)</f>
        <v>168</v>
      </c>
      <c r="L12" s="45">
        <v>85.7</v>
      </c>
      <c r="M12" s="30">
        <f>SUM(M7:M11)</f>
        <v>28</v>
      </c>
      <c r="N12" s="45">
        <v>14.3</v>
      </c>
      <c r="O12" s="30">
        <f>SUM(O7:O11)</f>
        <v>0</v>
      </c>
      <c r="P12" s="45">
        <f>O12*100/D12</f>
        <v>0</v>
      </c>
      <c r="Q12" s="30">
        <f>SUM(Q7:Q11)</f>
        <v>170</v>
      </c>
      <c r="R12" s="45">
        <v>86.7</v>
      </c>
      <c r="S12" s="30">
        <f>SUM(S7:S11)</f>
        <v>26</v>
      </c>
      <c r="T12" s="45">
        <f t="shared" si="7"/>
        <v>13.333333333333334</v>
      </c>
      <c r="U12" s="30">
        <f>SUM(U7:U11)</f>
        <v>0</v>
      </c>
      <c r="V12" s="45">
        <f t="shared" si="8"/>
        <v>0</v>
      </c>
    </row>
    <row r="13" spans="1:22" s="8" customFormat="1" ht="25.5" customHeight="1" x14ac:dyDescent="0.3">
      <c r="A13" s="9"/>
      <c r="B13" s="9"/>
      <c r="C13" s="9"/>
      <c r="D13" s="2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50" t="s">
        <v>33</v>
      </c>
      <c r="R13" s="50"/>
      <c r="S13" s="50"/>
      <c r="T13" s="50"/>
      <c r="U13" s="50"/>
      <c r="V13" s="50"/>
    </row>
    <row r="14" spans="1:22" ht="33" customHeight="1" x14ac:dyDescent="0.3">
      <c r="M14" s="11"/>
    </row>
    <row r="16" spans="1:22" x14ac:dyDescent="0.3">
      <c r="Q16" s="51" t="s">
        <v>33</v>
      </c>
      <c r="R16" s="51"/>
      <c r="S16" s="51"/>
      <c r="T16" s="51"/>
      <c r="U16" s="51"/>
      <c r="V16" s="51"/>
    </row>
    <row r="17" spans="17:22" x14ac:dyDescent="0.3">
      <c r="Q17" s="51" t="s">
        <v>33</v>
      </c>
      <c r="R17" s="51"/>
      <c r="S17" s="51"/>
      <c r="T17" s="51"/>
      <c r="U17" s="51"/>
      <c r="V17" s="51"/>
    </row>
  </sheetData>
  <mergeCells count="22">
    <mergeCell ref="Q5:R5"/>
    <mergeCell ref="S5:T5"/>
    <mergeCell ref="U5:V5"/>
    <mergeCell ref="Q13:V13"/>
    <mergeCell ref="Q17:V17"/>
    <mergeCell ref="Q16:V16"/>
    <mergeCell ref="A1:H1"/>
    <mergeCell ref="A3:V3"/>
    <mergeCell ref="A4:A6"/>
    <mergeCell ref="C4:C6"/>
    <mergeCell ref="A12:B12"/>
    <mergeCell ref="B4:B6"/>
    <mergeCell ref="E4:J4"/>
    <mergeCell ref="K4:P4"/>
    <mergeCell ref="Q4:V4"/>
    <mergeCell ref="E5:F5"/>
    <mergeCell ref="G5:H5"/>
    <mergeCell ref="I5:J5"/>
    <mergeCell ref="K5:L5"/>
    <mergeCell ref="M5:N5"/>
    <mergeCell ref="O5:P5"/>
    <mergeCell ref="A2:V2"/>
  </mergeCells>
  <pageMargins left="0.43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opLeftCell="A7" zoomScale="90" zoomScaleNormal="90" workbookViewId="0">
      <selection activeCell="B7" sqref="B7:B8"/>
    </sheetView>
  </sheetViews>
  <sheetFormatPr defaultRowHeight="18.75" x14ac:dyDescent="0.3"/>
  <cols>
    <col min="1" max="1" width="4.44140625" style="24" customWidth="1"/>
    <col min="2" max="2" width="4.33203125" style="24" customWidth="1"/>
    <col min="3" max="3" width="5.33203125" style="24" customWidth="1"/>
    <col min="4" max="4" width="4.21875" style="33" hidden="1" customWidth="1"/>
    <col min="5" max="10" width="5.5546875" style="24" customWidth="1"/>
    <col min="11" max="11" width="5.109375" style="10" customWidth="1"/>
    <col min="12" max="12" width="5.5546875" style="10" customWidth="1"/>
    <col min="13" max="13" width="5.21875" style="24" customWidth="1"/>
    <col min="14" max="14" width="5.5546875" style="24" customWidth="1"/>
    <col min="15" max="17" width="5.21875" style="24" customWidth="1"/>
    <col min="18" max="18" width="5.5546875" style="24" customWidth="1"/>
    <col min="19" max="20" width="5.21875" style="24" customWidth="1"/>
    <col min="21" max="22" width="5.5546875" style="24" customWidth="1"/>
    <col min="23" max="16384" width="8.88671875" style="24"/>
  </cols>
  <sheetData>
    <row r="1" spans="1:22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3" customFormat="1" ht="57.75" customHeight="1" x14ac:dyDescent="0.3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s="4" customFormat="1" ht="22.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s="5" customFormat="1" ht="47.25" customHeight="1" x14ac:dyDescent="0.3">
      <c r="A4" s="54" t="s">
        <v>0</v>
      </c>
      <c r="B4" s="54" t="s">
        <v>38</v>
      </c>
      <c r="C4" s="54" t="s">
        <v>32</v>
      </c>
      <c r="D4" s="36"/>
      <c r="E4" s="49" t="s">
        <v>35</v>
      </c>
      <c r="F4" s="49"/>
      <c r="G4" s="49"/>
      <c r="H4" s="49"/>
      <c r="I4" s="49"/>
      <c r="J4" s="49"/>
      <c r="K4" s="49" t="s">
        <v>44</v>
      </c>
      <c r="L4" s="49"/>
      <c r="M4" s="49"/>
      <c r="N4" s="49"/>
      <c r="O4" s="49"/>
      <c r="P4" s="49"/>
      <c r="Q4" s="49" t="s">
        <v>37</v>
      </c>
      <c r="R4" s="49"/>
      <c r="S4" s="49"/>
      <c r="T4" s="49"/>
      <c r="U4" s="49"/>
      <c r="V4" s="49"/>
    </row>
    <row r="5" spans="1:22" s="5" customFormat="1" ht="47.25" customHeight="1" x14ac:dyDescent="0.3">
      <c r="A5" s="55"/>
      <c r="B5" s="55"/>
      <c r="C5" s="55"/>
      <c r="D5" s="38"/>
      <c r="E5" s="49" t="s">
        <v>29</v>
      </c>
      <c r="F5" s="49"/>
      <c r="G5" s="49" t="s">
        <v>30</v>
      </c>
      <c r="H5" s="49"/>
      <c r="I5" s="49" t="s">
        <v>42</v>
      </c>
      <c r="J5" s="49"/>
      <c r="K5" s="49" t="s">
        <v>29</v>
      </c>
      <c r="L5" s="49"/>
      <c r="M5" s="49" t="s">
        <v>30</v>
      </c>
      <c r="N5" s="49"/>
      <c r="O5" s="49" t="s">
        <v>42</v>
      </c>
      <c r="P5" s="49"/>
      <c r="Q5" s="49" t="s">
        <v>29</v>
      </c>
      <c r="R5" s="49"/>
      <c r="S5" s="49" t="s">
        <v>30</v>
      </c>
      <c r="T5" s="49"/>
      <c r="U5" s="49" t="s">
        <v>42</v>
      </c>
      <c r="V5" s="49"/>
    </row>
    <row r="6" spans="1:22" s="5" customFormat="1" ht="54" customHeight="1" x14ac:dyDescent="0.3">
      <c r="A6" s="56"/>
      <c r="B6" s="56"/>
      <c r="C6" s="56"/>
      <c r="D6" s="37"/>
      <c r="E6" s="39" t="s">
        <v>41</v>
      </c>
      <c r="F6" s="39" t="s">
        <v>40</v>
      </c>
      <c r="G6" s="39" t="s">
        <v>41</v>
      </c>
      <c r="H6" s="39" t="s">
        <v>40</v>
      </c>
      <c r="I6" s="39" t="s">
        <v>41</v>
      </c>
      <c r="J6" s="39" t="s">
        <v>40</v>
      </c>
      <c r="K6" s="39" t="s">
        <v>41</v>
      </c>
      <c r="L6" s="39" t="s">
        <v>40</v>
      </c>
      <c r="M6" s="39" t="s">
        <v>41</v>
      </c>
      <c r="N6" s="39" t="s">
        <v>40</v>
      </c>
      <c r="O6" s="39" t="s">
        <v>41</v>
      </c>
      <c r="P6" s="39" t="s">
        <v>40</v>
      </c>
      <c r="Q6" s="39" t="s">
        <v>41</v>
      </c>
      <c r="R6" s="39" t="s">
        <v>40</v>
      </c>
      <c r="S6" s="39" t="s">
        <v>41</v>
      </c>
      <c r="T6" s="39" t="s">
        <v>40</v>
      </c>
      <c r="U6" s="39" t="s">
        <v>41</v>
      </c>
      <c r="V6" s="39" t="s">
        <v>40</v>
      </c>
    </row>
    <row r="7" spans="1:22" s="5" customFormat="1" ht="71.25" customHeight="1" x14ac:dyDescent="0.3">
      <c r="A7" s="23">
        <v>1</v>
      </c>
      <c r="B7" s="66">
        <v>1</v>
      </c>
      <c r="C7" s="46" t="s">
        <v>53</v>
      </c>
      <c r="D7" s="46">
        <v>170</v>
      </c>
      <c r="E7" s="43">
        <v>138</v>
      </c>
      <c r="F7" s="45">
        <v>80.7</v>
      </c>
      <c r="G7" s="43">
        <v>32</v>
      </c>
      <c r="H7" s="45">
        <v>18.7</v>
      </c>
      <c r="I7" s="43">
        <v>1</v>
      </c>
      <c r="J7" s="45">
        <f t="shared" ref="J7:J9" si="0">I7*100/D7</f>
        <v>0.58823529411764708</v>
      </c>
      <c r="K7" s="43">
        <v>148</v>
      </c>
      <c r="L7" s="45">
        <v>86.5</v>
      </c>
      <c r="M7" s="43">
        <v>22</v>
      </c>
      <c r="N7" s="45">
        <v>12.9</v>
      </c>
      <c r="O7" s="43">
        <v>1</v>
      </c>
      <c r="P7" s="45">
        <f t="shared" ref="P7:P8" si="1">O7*100/D7</f>
        <v>0.58823529411764708</v>
      </c>
      <c r="Q7" s="43">
        <v>130</v>
      </c>
      <c r="R7" s="45">
        <v>76</v>
      </c>
      <c r="S7" s="43">
        <v>40</v>
      </c>
      <c r="T7" s="45">
        <v>23.4</v>
      </c>
      <c r="U7" s="43">
        <v>1</v>
      </c>
      <c r="V7" s="45">
        <f>U7*100/D7</f>
        <v>0.58823529411764708</v>
      </c>
    </row>
    <row r="8" spans="1:22" s="5" customFormat="1" ht="71.25" customHeight="1" x14ac:dyDescent="0.3">
      <c r="A8" s="23">
        <v>2</v>
      </c>
      <c r="B8" s="66">
        <v>2</v>
      </c>
      <c r="C8" s="46">
        <v>190</v>
      </c>
      <c r="D8" s="30">
        <v>190</v>
      </c>
      <c r="E8" s="43">
        <v>153</v>
      </c>
      <c r="F8" s="45">
        <f t="shared" ref="F8" si="2">E8*100/D8</f>
        <v>80.526315789473685</v>
      </c>
      <c r="G8" s="43">
        <v>36</v>
      </c>
      <c r="H8" s="45">
        <v>19</v>
      </c>
      <c r="I8" s="43">
        <v>1</v>
      </c>
      <c r="J8" s="45">
        <f t="shared" si="0"/>
        <v>0.52631578947368418</v>
      </c>
      <c r="K8" s="43">
        <v>161</v>
      </c>
      <c r="L8" s="45">
        <f t="shared" ref="L8" si="3">K8*100/D8</f>
        <v>84.736842105263165</v>
      </c>
      <c r="M8" s="43">
        <v>28</v>
      </c>
      <c r="N8" s="45">
        <v>14.8</v>
      </c>
      <c r="O8" s="43">
        <v>1</v>
      </c>
      <c r="P8" s="45">
        <f t="shared" si="1"/>
        <v>0.52631578947368418</v>
      </c>
      <c r="Q8" s="43">
        <v>149</v>
      </c>
      <c r="R8" s="45">
        <f t="shared" ref="R8" si="4">Q8*100/D8</f>
        <v>78.421052631578945</v>
      </c>
      <c r="S8" s="43">
        <v>40</v>
      </c>
      <c r="T8" s="45">
        <f t="shared" ref="T8" si="5">S8*100/D8</f>
        <v>21.05263157894737</v>
      </c>
      <c r="U8" s="43">
        <v>1</v>
      </c>
      <c r="V8" s="45">
        <f t="shared" ref="V8:V9" si="6">U8*100/D8</f>
        <v>0.52631578947368418</v>
      </c>
    </row>
    <row r="9" spans="1:22" s="5" customFormat="1" ht="71.25" customHeight="1" x14ac:dyDescent="0.3">
      <c r="A9" s="64" t="s">
        <v>1</v>
      </c>
      <c r="B9" s="65"/>
      <c r="C9" s="46" t="s">
        <v>54</v>
      </c>
      <c r="D9" s="30">
        <f>SUM(D4:D8)</f>
        <v>360</v>
      </c>
      <c r="E9" s="30">
        <f>SUM(E7:E8)</f>
        <v>291</v>
      </c>
      <c r="F9" s="45">
        <v>80.599999999999994</v>
      </c>
      <c r="G9" s="30">
        <f>SUM(G4:G8)</f>
        <v>68</v>
      </c>
      <c r="H9" s="45">
        <v>18.8</v>
      </c>
      <c r="I9" s="30">
        <f>SUM(I4:I8)</f>
        <v>2</v>
      </c>
      <c r="J9" s="45">
        <f t="shared" si="0"/>
        <v>0.55555555555555558</v>
      </c>
      <c r="K9" s="30">
        <f>SUM(K4:K8)</f>
        <v>309</v>
      </c>
      <c r="L9" s="45">
        <v>85.6</v>
      </c>
      <c r="M9" s="30">
        <f>SUM(M4:M8)</f>
        <v>50</v>
      </c>
      <c r="N9" s="45">
        <v>13.8</v>
      </c>
      <c r="O9" s="30">
        <f>SUM(O4:O8)</f>
        <v>2</v>
      </c>
      <c r="P9" s="45">
        <f>O9*100/D9</f>
        <v>0.55555555555555558</v>
      </c>
      <c r="Q9" s="30">
        <f>SUM(Q4:Q8)</f>
        <v>279</v>
      </c>
      <c r="R9" s="45">
        <v>77.3</v>
      </c>
      <c r="S9" s="30">
        <f>SUM(S4:S8)</f>
        <v>80</v>
      </c>
      <c r="T9" s="45">
        <v>22.1</v>
      </c>
      <c r="U9" s="30">
        <f>SUM(U4:U8)</f>
        <v>2</v>
      </c>
      <c r="V9" s="45">
        <f t="shared" si="6"/>
        <v>0.55555555555555558</v>
      </c>
    </row>
    <row r="10" spans="1:22" s="5" customFormat="1" ht="30" customHeight="1" x14ac:dyDescent="0.3">
      <c r="A10" s="25"/>
      <c r="B10" s="25"/>
      <c r="C10" s="25"/>
      <c r="D10" s="25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26"/>
      <c r="P10" s="62" t="s">
        <v>43</v>
      </c>
      <c r="Q10" s="62"/>
      <c r="R10" s="62"/>
      <c r="S10" s="62"/>
      <c r="T10" s="62"/>
      <c r="U10" s="62"/>
      <c r="V10" s="62"/>
    </row>
    <row r="11" spans="1:22" ht="33" customHeight="1" x14ac:dyDescent="0.3">
      <c r="K11" s="24"/>
      <c r="L11" s="24"/>
      <c r="M11" s="17"/>
      <c r="P11" s="47" t="s">
        <v>33</v>
      </c>
      <c r="Q11" s="47"/>
      <c r="R11" s="47"/>
      <c r="S11" s="47"/>
      <c r="T11" s="47"/>
      <c r="U11" s="47"/>
      <c r="V11" s="47"/>
    </row>
    <row r="12" spans="1:22" x14ac:dyDescent="0.3">
      <c r="M12" s="11"/>
    </row>
    <row r="15" spans="1:22" x14ac:dyDescent="0.3">
      <c r="Q15" s="22"/>
      <c r="R15" s="22"/>
      <c r="S15" s="22"/>
      <c r="T15" s="22"/>
      <c r="U15" s="22"/>
      <c r="V15" s="22"/>
    </row>
  </sheetData>
  <mergeCells count="20">
    <mergeCell ref="A9:B9"/>
    <mergeCell ref="E5:F5"/>
    <mergeCell ref="G5:H5"/>
    <mergeCell ref="P10:V10"/>
    <mergeCell ref="C4:C6"/>
    <mergeCell ref="E4:J4"/>
    <mergeCell ref="K4:P4"/>
    <mergeCell ref="Q4:V4"/>
    <mergeCell ref="M5:N5"/>
    <mergeCell ref="O5:P5"/>
    <mergeCell ref="Q5:R5"/>
    <mergeCell ref="S5:T5"/>
    <mergeCell ref="U5:V5"/>
    <mergeCell ref="I5:J5"/>
    <mergeCell ref="K5:L5"/>
    <mergeCell ref="A4:A6"/>
    <mergeCell ref="B4:B6"/>
    <mergeCell ref="A1:G1"/>
    <mergeCell ref="A3:V3"/>
    <mergeCell ref="A2:V2"/>
  </mergeCells>
  <pageMargins left="0.38" right="0.16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A4" zoomScale="90" zoomScaleNormal="90" workbookViewId="0">
      <selection activeCell="B7" sqref="B7:B9"/>
    </sheetView>
  </sheetViews>
  <sheetFormatPr defaultRowHeight="18.75" x14ac:dyDescent="0.3"/>
  <cols>
    <col min="1" max="1" width="3.77734375" style="24" customWidth="1"/>
    <col min="2" max="2" width="4.33203125" style="24" customWidth="1"/>
    <col min="3" max="3" width="4.5546875" style="34" customWidth="1"/>
    <col min="4" max="4" width="5" style="24" hidden="1" customWidth="1"/>
    <col min="5" max="10" width="5.6640625" style="24" customWidth="1"/>
    <col min="11" max="12" width="5.6640625" style="10" customWidth="1"/>
    <col min="13" max="22" width="5.6640625" style="24" customWidth="1"/>
    <col min="23" max="16384" width="8.88671875" style="24"/>
  </cols>
  <sheetData>
    <row r="1" spans="1:22" s="3" customFormat="1" ht="41.25" customHeight="1" x14ac:dyDescent="0.3">
      <c r="A1" s="52" t="s">
        <v>2</v>
      </c>
      <c r="B1" s="52"/>
      <c r="C1" s="52"/>
      <c r="D1" s="52"/>
      <c r="E1" s="52"/>
      <c r="F1" s="52"/>
      <c r="G1" s="52"/>
      <c r="H1" s="52"/>
      <c r="I1" s="1"/>
      <c r="J1" s="1"/>
      <c r="K1" s="2"/>
      <c r="L1" s="2"/>
    </row>
    <row r="2" spans="1:22" s="3" customFormat="1" ht="54.75" customHeight="1" x14ac:dyDescent="0.3">
      <c r="A2" s="57" t="s">
        <v>57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s="4" customFormat="1" ht="24.75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s="5" customFormat="1" ht="36.75" customHeight="1" x14ac:dyDescent="0.3">
      <c r="A4" s="54" t="s">
        <v>0</v>
      </c>
      <c r="B4" s="54" t="s">
        <v>38</v>
      </c>
      <c r="C4" s="54" t="s">
        <v>32</v>
      </c>
      <c r="D4" s="54"/>
      <c r="E4" s="49" t="s">
        <v>26</v>
      </c>
      <c r="F4" s="49"/>
      <c r="G4" s="49"/>
      <c r="H4" s="49"/>
      <c r="I4" s="49"/>
      <c r="J4" s="49"/>
      <c r="K4" s="49" t="s">
        <v>27</v>
      </c>
      <c r="L4" s="49"/>
      <c r="M4" s="49"/>
      <c r="N4" s="49"/>
      <c r="O4" s="49"/>
      <c r="P4" s="49"/>
      <c r="Q4" s="49" t="s">
        <v>28</v>
      </c>
      <c r="R4" s="49"/>
      <c r="S4" s="49"/>
      <c r="T4" s="49"/>
      <c r="U4" s="49"/>
      <c r="V4" s="49"/>
    </row>
    <row r="5" spans="1:22" s="5" customFormat="1" ht="33" customHeight="1" x14ac:dyDescent="0.3">
      <c r="A5" s="55"/>
      <c r="B5" s="55"/>
      <c r="C5" s="55"/>
      <c r="D5" s="55"/>
      <c r="E5" s="49" t="s">
        <v>29</v>
      </c>
      <c r="F5" s="49"/>
      <c r="G5" s="49" t="s">
        <v>30</v>
      </c>
      <c r="H5" s="49"/>
      <c r="I5" s="49" t="s">
        <v>42</v>
      </c>
      <c r="J5" s="49"/>
      <c r="K5" s="49" t="s">
        <v>29</v>
      </c>
      <c r="L5" s="49"/>
      <c r="M5" s="49" t="s">
        <v>30</v>
      </c>
      <c r="N5" s="49"/>
      <c r="O5" s="49" t="s">
        <v>42</v>
      </c>
      <c r="P5" s="49"/>
      <c r="Q5" s="49" t="s">
        <v>29</v>
      </c>
      <c r="R5" s="49"/>
      <c r="S5" s="49" t="s">
        <v>30</v>
      </c>
      <c r="T5" s="49"/>
      <c r="U5" s="49" t="s">
        <v>42</v>
      </c>
      <c r="V5" s="49"/>
    </row>
    <row r="6" spans="1:22" s="5" customFormat="1" ht="33" customHeight="1" x14ac:dyDescent="0.3">
      <c r="A6" s="56"/>
      <c r="B6" s="56"/>
      <c r="C6" s="56"/>
      <c r="D6" s="56"/>
      <c r="E6" s="39" t="s">
        <v>41</v>
      </c>
      <c r="F6" s="39" t="s">
        <v>40</v>
      </c>
      <c r="G6" s="39" t="s">
        <v>41</v>
      </c>
      <c r="H6" s="39" t="s">
        <v>40</v>
      </c>
      <c r="I6" s="39" t="s">
        <v>41</v>
      </c>
      <c r="J6" s="39" t="s">
        <v>40</v>
      </c>
      <c r="K6" s="39" t="s">
        <v>41</v>
      </c>
      <c r="L6" s="39" t="s">
        <v>40</v>
      </c>
      <c r="M6" s="39" t="s">
        <v>41</v>
      </c>
      <c r="N6" s="39" t="s">
        <v>40</v>
      </c>
      <c r="O6" s="39" t="s">
        <v>41</v>
      </c>
      <c r="P6" s="39" t="s">
        <v>40</v>
      </c>
      <c r="Q6" s="39" t="s">
        <v>41</v>
      </c>
      <c r="R6" s="39" t="s">
        <v>40</v>
      </c>
      <c r="S6" s="39" t="s">
        <v>41</v>
      </c>
      <c r="T6" s="39" t="s">
        <v>40</v>
      </c>
      <c r="U6" s="39" t="s">
        <v>41</v>
      </c>
      <c r="V6" s="39" t="s">
        <v>40</v>
      </c>
    </row>
    <row r="7" spans="1:22" s="5" customFormat="1" ht="65.25" customHeight="1" x14ac:dyDescent="0.3">
      <c r="A7" s="23">
        <v>1</v>
      </c>
      <c r="B7" s="66">
        <v>3</v>
      </c>
      <c r="C7" s="16">
        <v>172</v>
      </c>
      <c r="D7" s="16">
        <v>172</v>
      </c>
      <c r="E7" s="13">
        <v>155</v>
      </c>
      <c r="F7" s="32">
        <f t="shared" ref="F7:F8" si="0">E7*100/D7</f>
        <v>90.116279069767444</v>
      </c>
      <c r="G7" s="13">
        <v>17</v>
      </c>
      <c r="H7" s="32">
        <f t="shared" ref="H7:H10" si="1">G7*100/D7</f>
        <v>9.8837209302325579</v>
      </c>
      <c r="I7" s="13">
        <v>0</v>
      </c>
      <c r="J7" s="32">
        <f t="shared" ref="J7:J10" si="2">I7*100/D7</f>
        <v>0</v>
      </c>
      <c r="K7" s="13">
        <v>146</v>
      </c>
      <c r="L7" s="32">
        <f t="shared" ref="L7:L8" si="3">K7*100/D7</f>
        <v>84.883720930232556</v>
      </c>
      <c r="M7" s="13">
        <v>26</v>
      </c>
      <c r="N7" s="32">
        <f t="shared" ref="N7:N10" si="4">M7*100/D7</f>
        <v>15.116279069767442</v>
      </c>
      <c r="O7" s="13">
        <v>0</v>
      </c>
      <c r="P7" s="32">
        <f t="shared" ref="P7:P9" si="5">O7*100/D7</f>
        <v>0</v>
      </c>
      <c r="Q7" s="13">
        <v>146</v>
      </c>
      <c r="R7" s="32">
        <f t="shared" ref="R7:R8" si="6">Q7*100/D7</f>
        <v>84.883720930232556</v>
      </c>
      <c r="S7" s="13">
        <v>24</v>
      </c>
      <c r="T7" s="32">
        <v>13.9</v>
      </c>
      <c r="U7" s="13">
        <v>2</v>
      </c>
      <c r="V7" s="32">
        <f t="shared" ref="V7:V10" si="7">U7*100/D7</f>
        <v>1.1627906976744187</v>
      </c>
    </row>
    <row r="8" spans="1:22" s="5" customFormat="1" ht="65.25" customHeight="1" x14ac:dyDescent="0.3">
      <c r="A8" s="23">
        <v>2</v>
      </c>
      <c r="B8" s="66">
        <v>4</v>
      </c>
      <c r="C8" s="16">
        <v>228</v>
      </c>
      <c r="D8" s="16">
        <v>228</v>
      </c>
      <c r="E8" s="13">
        <v>217</v>
      </c>
      <c r="F8" s="32">
        <f t="shared" si="0"/>
        <v>95.175438596491233</v>
      </c>
      <c r="G8" s="13">
        <v>1</v>
      </c>
      <c r="H8" s="32">
        <f t="shared" si="1"/>
        <v>0.43859649122807015</v>
      </c>
      <c r="I8" s="13">
        <v>0</v>
      </c>
      <c r="J8" s="32">
        <f t="shared" si="2"/>
        <v>0</v>
      </c>
      <c r="K8" s="13">
        <v>216</v>
      </c>
      <c r="L8" s="32">
        <f t="shared" si="3"/>
        <v>94.736842105263165</v>
      </c>
      <c r="M8" s="13">
        <v>12</v>
      </c>
      <c r="N8" s="32">
        <f t="shared" si="4"/>
        <v>5.2631578947368425</v>
      </c>
      <c r="O8" s="13">
        <v>0</v>
      </c>
      <c r="P8" s="32">
        <f t="shared" si="5"/>
        <v>0</v>
      </c>
      <c r="Q8" s="13">
        <v>194</v>
      </c>
      <c r="R8" s="32">
        <f t="shared" si="6"/>
        <v>85.087719298245617</v>
      </c>
      <c r="S8" s="13">
        <v>34</v>
      </c>
      <c r="T8" s="32">
        <f t="shared" ref="T8:T10" si="8">S8*100/D8</f>
        <v>14.912280701754385</v>
      </c>
      <c r="U8" s="13">
        <v>0</v>
      </c>
      <c r="V8" s="32">
        <f t="shared" si="7"/>
        <v>0</v>
      </c>
    </row>
    <row r="9" spans="1:22" s="5" customFormat="1" ht="65.25" customHeight="1" x14ac:dyDescent="0.3">
      <c r="A9" s="23">
        <v>3</v>
      </c>
      <c r="B9" s="66">
        <v>5</v>
      </c>
      <c r="C9" s="16">
        <v>196</v>
      </c>
      <c r="D9" s="16">
        <v>195</v>
      </c>
      <c r="E9" s="13">
        <v>174</v>
      </c>
      <c r="F9" s="32">
        <v>88.8</v>
      </c>
      <c r="G9" s="13">
        <v>22</v>
      </c>
      <c r="H9" s="32">
        <v>11.2</v>
      </c>
      <c r="I9" s="13">
        <v>0</v>
      </c>
      <c r="J9" s="32">
        <f t="shared" si="2"/>
        <v>0</v>
      </c>
      <c r="K9" s="13">
        <v>168</v>
      </c>
      <c r="L9" s="32">
        <v>85.7</v>
      </c>
      <c r="M9" s="13">
        <v>28</v>
      </c>
      <c r="N9" s="32">
        <v>14.3</v>
      </c>
      <c r="O9" s="13">
        <v>0</v>
      </c>
      <c r="P9" s="32">
        <f t="shared" si="5"/>
        <v>0</v>
      </c>
      <c r="Q9" s="13">
        <v>170</v>
      </c>
      <c r="R9" s="32">
        <v>86.7</v>
      </c>
      <c r="S9" s="13">
        <v>26</v>
      </c>
      <c r="T9" s="32">
        <f t="shared" si="8"/>
        <v>13.333333333333334</v>
      </c>
      <c r="U9" s="13">
        <v>0</v>
      </c>
      <c r="V9" s="32">
        <f t="shared" si="7"/>
        <v>0</v>
      </c>
    </row>
    <row r="10" spans="1:22" s="5" customFormat="1" ht="65.25" customHeight="1" x14ac:dyDescent="0.3">
      <c r="A10" s="64" t="s">
        <v>1</v>
      </c>
      <c r="B10" s="65"/>
      <c r="C10" s="30" t="s">
        <v>55</v>
      </c>
      <c r="D10" s="30">
        <f>SUM(D5:D9)</f>
        <v>595</v>
      </c>
      <c r="E10" s="30">
        <f>SUM(E7:E9)</f>
        <v>546</v>
      </c>
      <c r="F10" s="45">
        <v>91.6</v>
      </c>
      <c r="G10" s="30">
        <v>50</v>
      </c>
      <c r="H10" s="45">
        <f t="shared" si="1"/>
        <v>8.4033613445378155</v>
      </c>
      <c r="I10" s="30">
        <f>SUM(I5:I9)</f>
        <v>0</v>
      </c>
      <c r="J10" s="45">
        <f t="shared" si="2"/>
        <v>0</v>
      </c>
      <c r="K10" s="30">
        <f>SUM(K7:K9)</f>
        <v>530</v>
      </c>
      <c r="L10" s="45">
        <v>88.9</v>
      </c>
      <c r="M10" s="30">
        <f>SUM(M5:M9)</f>
        <v>66</v>
      </c>
      <c r="N10" s="45">
        <f t="shared" si="4"/>
        <v>11.092436974789916</v>
      </c>
      <c r="O10" s="30">
        <f>SUM(O5:O9)</f>
        <v>0</v>
      </c>
      <c r="P10" s="45">
        <f>O10*100/D10</f>
        <v>0</v>
      </c>
      <c r="Q10" s="30">
        <f>SUM(Q5:Q9)</f>
        <v>510</v>
      </c>
      <c r="R10" s="45">
        <v>85.6</v>
      </c>
      <c r="S10" s="30">
        <f>SUM(S5:S9)</f>
        <v>84</v>
      </c>
      <c r="T10" s="45">
        <f t="shared" si="8"/>
        <v>14.117647058823529</v>
      </c>
      <c r="U10" s="30">
        <f>SUM(U5:U9)</f>
        <v>2</v>
      </c>
      <c r="V10" s="45">
        <f t="shared" si="7"/>
        <v>0.33613445378151263</v>
      </c>
    </row>
    <row r="11" spans="1:22" ht="33" customHeight="1" x14ac:dyDescent="0.3"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1"/>
      <c r="O11" s="21"/>
      <c r="P11" s="50" t="s">
        <v>43</v>
      </c>
      <c r="Q11" s="50"/>
      <c r="R11" s="50"/>
      <c r="S11" s="50"/>
      <c r="T11" s="50"/>
      <c r="U11" s="50"/>
      <c r="V11" s="50"/>
    </row>
    <row r="12" spans="1:22" x14ac:dyDescent="0.3">
      <c r="D12" s="34"/>
      <c r="E12" s="34"/>
      <c r="F12" s="34"/>
      <c r="G12" s="34"/>
      <c r="H12" s="34"/>
      <c r="I12" s="34"/>
      <c r="J12" s="34"/>
      <c r="M12" s="11"/>
      <c r="N12" s="34"/>
      <c r="O12" s="34"/>
      <c r="P12" s="34"/>
      <c r="Q12" s="34"/>
      <c r="R12" s="34"/>
      <c r="S12" s="34"/>
      <c r="T12" s="34"/>
      <c r="U12" s="34"/>
      <c r="V12" s="34"/>
    </row>
  </sheetData>
  <mergeCells count="21">
    <mergeCell ref="A1:H1"/>
    <mergeCell ref="A3:V3"/>
    <mergeCell ref="A4:A6"/>
    <mergeCell ref="B4:B6"/>
    <mergeCell ref="D4:D6"/>
    <mergeCell ref="E4:J4"/>
    <mergeCell ref="K4:P4"/>
    <mergeCell ref="A2:V2"/>
    <mergeCell ref="Q5:R5"/>
    <mergeCell ref="S5:T5"/>
    <mergeCell ref="U5:V5"/>
    <mergeCell ref="M5:N5"/>
    <mergeCell ref="O5:P5"/>
    <mergeCell ref="Q4:V4"/>
    <mergeCell ref="P11:V11"/>
    <mergeCell ref="A10:B10"/>
    <mergeCell ref="E5:F5"/>
    <mergeCell ref="G5:H5"/>
    <mergeCell ref="I5:J5"/>
    <mergeCell ref="K5:L5"/>
    <mergeCell ref="C4:C6"/>
  </mergeCells>
  <pageMargins left="0.24" right="0.16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K1</vt:lpstr>
      <vt:lpstr>K2</vt:lpstr>
      <vt:lpstr>K3</vt:lpstr>
      <vt:lpstr>K4</vt:lpstr>
      <vt:lpstr>K5</vt:lpstr>
      <vt:lpstr>K1,2</vt:lpstr>
      <vt:lpstr>K3,4,5</vt:lpstr>
    </vt:vector>
  </TitlesOfParts>
  <Company>Technical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 Phu Company</dc:creator>
  <cp:lastModifiedBy>Admin</cp:lastModifiedBy>
  <cp:lastPrinted>2022-05-26T08:26:22Z</cp:lastPrinted>
  <dcterms:created xsi:type="dcterms:W3CDTF">2018-10-30T02:52:18Z</dcterms:created>
  <dcterms:modified xsi:type="dcterms:W3CDTF">2022-11-04T07:08:49Z</dcterms:modified>
</cp:coreProperties>
</file>